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260" windowHeight="8390"/>
  </bookViews>
  <sheets>
    <sheet name="本科" sheetId="1" r:id="rId1"/>
    <sheet name="Sheet2" sheetId="2" r:id="rId2"/>
    <sheet name="Sheet3" sheetId="3" r:id="rId3"/>
  </sheets>
  <definedNames>
    <definedName name="_xlnm._FilterDatabase" localSheetId="0" hidden="1">本科!$V$1:$V$145</definedName>
  </definedNames>
  <calcPr calcId="144525"/>
</workbook>
</file>

<file path=xl/calcChain.xml><?xml version="1.0" encoding="utf-8"?>
<calcChain xmlns="http://schemas.openxmlformats.org/spreadsheetml/2006/main">
  <c r="V81" i="1" l="1"/>
  <c r="X81" i="1" s="1"/>
  <c r="Q81" i="1"/>
  <c r="S81" i="1" s="1"/>
  <c r="L81" i="1"/>
  <c r="G81" i="1"/>
  <c r="I81" i="1" s="1"/>
  <c r="V128" i="1"/>
  <c r="X128" i="1" s="1"/>
  <c r="Q128" i="1"/>
  <c r="S128" i="1" s="1"/>
  <c r="L128" i="1"/>
  <c r="G128" i="1"/>
  <c r="I128" i="1" s="1"/>
  <c r="Y128" i="1" l="1"/>
  <c r="Y81" i="1"/>
  <c r="G54" i="1" l="1"/>
  <c r="I54" i="1" s="1"/>
  <c r="L54" i="1"/>
  <c r="Q54" i="1"/>
  <c r="S54" i="1" s="1"/>
  <c r="V54" i="1"/>
  <c r="X54" i="1" s="1"/>
  <c r="Y54" i="1" l="1"/>
  <c r="V78" i="1"/>
  <c r="X78" i="1" s="1"/>
  <c r="Q78" i="1"/>
  <c r="S78" i="1" s="1"/>
  <c r="L78" i="1"/>
  <c r="G78" i="1"/>
  <c r="I78" i="1" s="1"/>
  <c r="V27" i="1"/>
  <c r="X27" i="1" s="1"/>
  <c r="Q27" i="1"/>
  <c r="S27" i="1" s="1"/>
  <c r="L27" i="1"/>
  <c r="G27" i="1"/>
  <c r="I27" i="1" s="1"/>
  <c r="V137" i="1"/>
  <c r="X137" i="1" s="1"/>
  <c r="Q137" i="1"/>
  <c r="S137" i="1" s="1"/>
  <c r="L137" i="1"/>
  <c r="G137" i="1"/>
  <c r="I137" i="1" s="1"/>
  <c r="V130" i="1"/>
  <c r="X130" i="1" s="1"/>
  <c r="Q130" i="1"/>
  <c r="S130" i="1" s="1"/>
  <c r="L130" i="1"/>
  <c r="G130" i="1"/>
  <c r="I130" i="1" s="1"/>
  <c r="V105" i="1"/>
  <c r="X105" i="1" s="1"/>
  <c r="Q105" i="1"/>
  <c r="S105" i="1" s="1"/>
  <c r="L105" i="1"/>
  <c r="G105" i="1"/>
  <c r="I105" i="1" s="1"/>
  <c r="V83" i="1"/>
  <c r="X83" i="1" s="1"/>
  <c r="Q83" i="1"/>
  <c r="S83" i="1" s="1"/>
  <c r="L83" i="1"/>
  <c r="G83" i="1"/>
  <c r="I83" i="1" s="1"/>
  <c r="V13" i="1"/>
  <c r="X13" i="1" s="1"/>
  <c r="Q13" i="1"/>
  <c r="S13" i="1" s="1"/>
  <c r="L13" i="1"/>
  <c r="G13" i="1"/>
  <c r="I13" i="1" s="1"/>
  <c r="V76" i="1"/>
  <c r="X76" i="1" s="1"/>
  <c r="Q76" i="1"/>
  <c r="S76" i="1" s="1"/>
  <c r="L76" i="1"/>
  <c r="G76" i="1"/>
  <c r="I76" i="1" s="1"/>
  <c r="V123" i="1"/>
  <c r="X123" i="1" s="1"/>
  <c r="Q123" i="1"/>
  <c r="S123" i="1" s="1"/>
  <c r="L123" i="1"/>
  <c r="G123" i="1"/>
  <c r="I123" i="1" s="1"/>
  <c r="V57" i="1"/>
  <c r="X57" i="1" s="1"/>
  <c r="Q57" i="1"/>
  <c r="S57" i="1" s="1"/>
  <c r="L57" i="1"/>
  <c r="G57" i="1"/>
  <c r="I57" i="1" s="1"/>
  <c r="V100" i="1"/>
  <c r="X100" i="1" s="1"/>
  <c r="Q100" i="1"/>
  <c r="S100" i="1" s="1"/>
  <c r="L100" i="1"/>
  <c r="G100" i="1"/>
  <c r="I100" i="1" s="1"/>
  <c r="V86" i="1"/>
  <c r="X86" i="1" s="1"/>
  <c r="Q86" i="1"/>
  <c r="S86" i="1" s="1"/>
  <c r="L86" i="1"/>
  <c r="G86" i="1"/>
  <c r="I86" i="1" s="1"/>
  <c r="V138" i="1"/>
  <c r="X138" i="1" s="1"/>
  <c r="Q138" i="1"/>
  <c r="S138" i="1" s="1"/>
  <c r="L138" i="1"/>
  <c r="G138" i="1"/>
  <c r="I138" i="1" s="1"/>
  <c r="V94" i="1"/>
  <c r="X94" i="1" s="1"/>
  <c r="Q94" i="1"/>
  <c r="S94" i="1" s="1"/>
  <c r="L94" i="1"/>
  <c r="G94" i="1"/>
  <c r="I94" i="1" s="1"/>
  <c r="V44" i="1"/>
  <c r="X44" i="1" s="1"/>
  <c r="Q44" i="1"/>
  <c r="S44" i="1" s="1"/>
  <c r="L44" i="1"/>
  <c r="G44" i="1"/>
  <c r="I44" i="1" s="1"/>
  <c r="V117" i="1"/>
  <c r="X117" i="1" s="1"/>
  <c r="Q117" i="1"/>
  <c r="S117" i="1" s="1"/>
  <c r="L117" i="1"/>
  <c r="G117" i="1"/>
  <c r="I117" i="1" s="1"/>
  <c r="V133" i="1"/>
  <c r="X133" i="1" s="1"/>
  <c r="Q133" i="1"/>
  <c r="S133" i="1" s="1"/>
  <c r="L133" i="1"/>
  <c r="G133" i="1"/>
  <c r="I133" i="1" s="1"/>
  <c r="V16" i="1"/>
  <c r="X16" i="1" s="1"/>
  <c r="Q16" i="1"/>
  <c r="S16" i="1" s="1"/>
  <c r="L16" i="1"/>
  <c r="G16" i="1"/>
  <c r="I16" i="1" s="1"/>
  <c r="V92" i="1"/>
  <c r="X92" i="1" s="1"/>
  <c r="Q92" i="1"/>
  <c r="S92" i="1" s="1"/>
  <c r="L92" i="1"/>
  <c r="G92" i="1"/>
  <c r="I92" i="1" s="1"/>
  <c r="V69" i="1"/>
  <c r="X69" i="1" s="1"/>
  <c r="Q69" i="1"/>
  <c r="S69" i="1" s="1"/>
  <c r="L69" i="1"/>
  <c r="G69" i="1"/>
  <c r="I69" i="1" s="1"/>
  <c r="V116" i="1"/>
  <c r="X116" i="1" s="1"/>
  <c r="Q116" i="1"/>
  <c r="S116" i="1" s="1"/>
  <c r="L116" i="1"/>
  <c r="G116" i="1"/>
  <c r="I116" i="1" s="1"/>
  <c r="V104" i="1"/>
  <c r="X104" i="1" s="1"/>
  <c r="Q104" i="1"/>
  <c r="S104" i="1" s="1"/>
  <c r="L104" i="1"/>
  <c r="G104" i="1"/>
  <c r="I104" i="1" s="1"/>
  <c r="V71" i="1"/>
  <c r="X71" i="1" s="1"/>
  <c r="Q71" i="1"/>
  <c r="S71" i="1" s="1"/>
  <c r="L71" i="1"/>
  <c r="G71" i="1"/>
  <c r="I71" i="1" s="1"/>
  <c r="V64" i="1"/>
  <c r="X64" i="1" s="1"/>
  <c r="Q64" i="1"/>
  <c r="S64" i="1" s="1"/>
  <c r="L64" i="1"/>
  <c r="G64" i="1"/>
  <c r="I64" i="1" s="1"/>
  <c r="V35" i="1"/>
  <c r="X35" i="1" s="1"/>
  <c r="Q35" i="1"/>
  <c r="S35" i="1" s="1"/>
  <c r="L35" i="1"/>
  <c r="G35" i="1"/>
  <c r="I35" i="1" s="1"/>
  <c r="V59" i="1"/>
  <c r="X59" i="1" s="1"/>
  <c r="Q59" i="1"/>
  <c r="S59" i="1" s="1"/>
  <c r="L59" i="1"/>
  <c r="G59" i="1"/>
  <c r="I59" i="1" s="1"/>
  <c r="V51" i="1"/>
  <c r="X51" i="1" s="1"/>
  <c r="Q51" i="1"/>
  <c r="S51" i="1" s="1"/>
  <c r="L51" i="1"/>
  <c r="G51" i="1"/>
  <c r="I51" i="1" s="1"/>
  <c r="V40" i="1"/>
  <c r="X40" i="1" s="1"/>
  <c r="Q40" i="1"/>
  <c r="S40" i="1" s="1"/>
  <c r="L40" i="1"/>
  <c r="G40" i="1"/>
  <c r="I40" i="1" s="1"/>
  <c r="V112" i="1"/>
  <c r="X112" i="1" s="1"/>
  <c r="Q112" i="1"/>
  <c r="S112" i="1" s="1"/>
  <c r="L112" i="1"/>
  <c r="G112" i="1"/>
  <c r="I112" i="1" s="1"/>
  <c r="V55" i="1"/>
  <c r="X55" i="1" s="1"/>
  <c r="Q55" i="1"/>
  <c r="S55" i="1" s="1"/>
  <c r="L55" i="1"/>
  <c r="G55" i="1"/>
  <c r="I55" i="1" s="1"/>
  <c r="V67" i="1"/>
  <c r="X67" i="1" s="1"/>
  <c r="Q67" i="1"/>
  <c r="S67" i="1" s="1"/>
  <c r="L67" i="1"/>
  <c r="G67" i="1"/>
  <c r="I67" i="1" s="1"/>
  <c r="V111" i="1"/>
  <c r="X111" i="1" s="1"/>
  <c r="Q111" i="1"/>
  <c r="S111" i="1" s="1"/>
  <c r="L111" i="1"/>
  <c r="G111" i="1"/>
  <c r="I111" i="1" s="1"/>
  <c r="V77" i="1"/>
  <c r="X77" i="1" s="1"/>
  <c r="Q77" i="1"/>
  <c r="S77" i="1" s="1"/>
  <c r="L77" i="1"/>
  <c r="G77" i="1"/>
  <c r="I77" i="1" s="1"/>
  <c r="V135" i="1"/>
  <c r="X135" i="1" s="1"/>
  <c r="Q135" i="1"/>
  <c r="S135" i="1" s="1"/>
  <c r="L135" i="1"/>
  <c r="G135" i="1"/>
  <c r="I135" i="1" s="1"/>
  <c r="V95" i="1"/>
  <c r="X95" i="1" s="1"/>
  <c r="Q95" i="1"/>
  <c r="S95" i="1" s="1"/>
  <c r="L95" i="1"/>
  <c r="G95" i="1"/>
  <c r="I95" i="1" s="1"/>
  <c r="V32" i="1"/>
  <c r="X32" i="1" s="1"/>
  <c r="Q32" i="1"/>
  <c r="S32" i="1" s="1"/>
  <c r="L32" i="1"/>
  <c r="G32" i="1"/>
  <c r="I32" i="1" s="1"/>
  <c r="V85" i="1"/>
  <c r="X85" i="1" s="1"/>
  <c r="Q85" i="1"/>
  <c r="S85" i="1" s="1"/>
  <c r="L85" i="1"/>
  <c r="G85" i="1"/>
  <c r="I85" i="1" s="1"/>
  <c r="V10" i="1"/>
  <c r="X10" i="1" s="1"/>
  <c r="Q10" i="1"/>
  <c r="S10" i="1" s="1"/>
  <c r="L10" i="1"/>
  <c r="G10" i="1"/>
  <c r="I10" i="1" s="1"/>
  <c r="V34" i="1"/>
  <c r="X34" i="1" s="1"/>
  <c r="Q34" i="1"/>
  <c r="S34" i="1" s="1"/>
  <c r="L34" i="1"/>
  <c r="G34" i="1"/>
  <c r="I34" i="1" s="1"/>
  <c r="V23" i="1"/>
  <c r="X23" i="1" s="1"/>
  <c r="Q23" i="1"/>
  <c r="S23" i="1" s="1"/>
  <c r="L23" i="1"/>
  <c r="G23" i="1"/>
  <c r="I23" i="1" s="1"/>
  <c r="V19" i="1"/>
  <c r="X19" i="1" s="1"/>
  <c r="Q19" i="1"/>
  <c r="S19" i="1" s="1"/>
  <c r="L19" i="1"/>
  <c r="G19" i="1"/>
  <c r="I19" i="1" s="1"/>
  <c r="V48" i="1"/>
  <c r="X48" i="1" s="1"/>
  <c r="Q48" i="1"/>
  <c r="S48" i="1" s="1"/>
  <c r="L48" i="1"/>
  <c r="G48" i="1"/>
  <c r="I48" i="1" s="1"/>
  <c r="V60" i="1"/>
  <c r="X60" i="1" s="1"/>
  <c r="Q60" i="1"/>
  <c r="S60" i="1" s="1"/>
  <c r="L60" i="1"/>
  <c r="G60" i="1"/>
  <c r="I60" i="1" s="1"/>
  <c r="V33" i="1"/>
  <c r="X33" i="1" s="1"/>
  <c r="Q33" i="1"/>
  <c r="S33" i="1" s="1"/>
  <c r="L33" i="1"/>
  <c r="G33" i="1"/>
  <c r="I33" i="1" s="1"/>
  <c r="V15" i="1"/>
  <c r="X15" i="1" s="1"/>
  <c r="Q15" i="1"/>
  <c r="S15" i="1" s="1"/>
  <c r="L15" i="1"/>
  <c r="G15" i="1"/>
  <c r="I15" i="1" s="1"/>
  <c r="V142" i="1"/>
  <c r="X142" i="1" s="1"/>
  <c r="Q142" i="1"/>
  <c r="S142" i="1" s="1"/>
  <c r="L142" i="1"/>
  <c r="G142" i="1"/>
  <c r="I142" i="1" s="1"/>
  <c r="V143" i="1"/>
  <c r="X143" i="1" s="1"/>
  <c r="Q143" i="1"/>
  <c r="S143" i="1" s="1"/>
  <c r="L143" i="1"/>
  <c r="G143" i="1"/>
  <c r="I143" i="1" s="1"/>
  <c r="V144" i="1"/>
  <c r="X144" i="1" s="1"/>
  <c r="Q144" i="1"/>
  <c r="S144" i="1" s="1"/>
  <c r="L144" i="1"/>
  <c r="G144" i="1"/>
  <c r="I144" i="1" s="1"/>
  <c r="V93" i="1"/>
  <c r="X93" i="1" s="1"/>
  <c r="Q93" i="1"/>
  <c r="S93" i="1" s="1"/>
  <c r="L93" i="1"/>
  <c r="G93" i="1"/>
  <c r="I93" i="1" s="1"/>
  <c r="V98" i="1"/>
  <c r="X98" i="1" s="1"/>
  <c r="Q98" i="1"/>
  <c r="S98" i="1" s="1"/>
  <c r="L98" i="1"/>
  <c r="G98" i="1"/>
  <c r="I98" i="1" s="1"/>
  <c r="V80" i="1"/>
  <c r="X80" i="1" s="1"/>
  <c r="Q80" i="1"/>
  <c r="S80" i="1" s="1"/>
  <c r="L80" i="1"/>
  <c r="G80" i="1"/>
  <c r="I80" i="1" s="1"/>
  <c r="V140" i="1"/>
  <c r="X140" i="1" s="1"/>
  <c r="Q140" i="1"/>
  <c r="S140" i="1" s="1"/>
  <c r="L140" i="1"/>
  <c r="G140" i="1"/>
  <c r="I140" i="1" s="1"/>
  <c r="V28" i="1"/>
  <c r="X28" i="1" s="1"/>
  <c r="Q28" i="1"/>
  <c r="S28" i="1" s="1"/>
  <c r="L28" i="1"/>
  <c r="G28" i="1"/>
  <c r="I28" i="1" s="1"/>
  <c r="V63" i="1"/>
  <c r="X63" i="1" s="1"/>
  <c r="Q63" i="1"/>
  <c r="S63" i="1" s="1"/>
  <c r="L63" i="1"/>
  <c r="G63" i="1"/>
  <c r="I63" i="1" s="1"/>
  <c r="V103" i="1"/>
  <c r="X103" i="1" s="1"/>
  <c r="Q103" i="1"/>
  <c r="S103" i="1" s="1"/>
  <c r="L103" i="1"/>
  <c r="G103" i="1"/>
  <c r="I103" i="1" s="1"/>
  <c r="V118" i="1"/>
  <c r="X118" i="1" s="1"/>
  <c r="Q118" i="1"/>
  <c r="S118" i="1" s="1"/>
  <c r="L118" i="1"/>
  <c r="G118" i="1"/>
  <c r="I118" i="1" s="1"/>
  <c r="V36" i="1"/>
  <c r="X36" i="1" s="1"/>
  <c r="Q36" i="1"/>
  <c r="S36" i="1" s="1"/>
  <c r="L36" i="1"/>
  <c r="G36" i="1"/>
  <c r="I36" i="1" s="1"/>
  <c r="V62" i="1"/>
  <c r="X62" i="1" s="1"/>
  <c r="Q62" i="1"/>
  <c r="S62" i="1" s="1"/>
  <c r="L62" i="1"/>
  <c r="G62" i="1"/>
  <c r="I62" i="1" s="1"/>
  <c r="V110" i="1"/>
  <c r="X110" i="1" s="1"/>
  <c r="Q110" i="1"/>
  <c r="S110" i="1" s="1"/>
  <c r="L110" i="1"/>
  <c r="G110" i="1"/>
  <c r="I110" i="1" s="1"/>
  <c r="V99" i="1"/>
  <c r="X99" i="1" s="1"/>
  <c r="Q99" i="1"/>
  <c r="S99" i="1" s="1"/>
  <c r="L99" i="1"/>
  <c r="G99" i="1"/>
  <c r="I99" i="1" s="1"/>
  <c r="V24" i="1"/>
  <c r="X24" i="1" s="1"/>
  <c r="Q24" i="1"/>
  <c r="S24" i="1" s="1"/>
  <c r="L24" i="1"/>
  <c r="G24" i="1"/>
  <c r="I24" i="1" s="1"/>
  <c r="V47" i="1"/>
  <c r="X47" i="1" s="1"/>
  <c r="Q47" i="1"/>
  <c r="S47" i="1" s="1"/>
  <c r="L47" i="1"/>
  <c r="G47" i="1"/>
  <c r="I47" i="1" s="1"/>
  <c r="V45" i="1"/>
  <c r="X45" i="1" s="1"/>
  <c r="Q45" i="1"/>
  <c r="S45" i="1" s="1"/>
  <c r="L45" i="1"/>
  <c r="G45" i="1"/>
  <c r="I45" i="1" s="1"/>
  <c r="V107" i="1"/>
  <c r="X107" i="1" s="1"/>
  <c r="Q107" i="1"/>
  <c r="S107" i="1" s="1"/>
  <c r="L107" i="1"/>
  <c r="G107" i="1"/>
  <c r="I107" i="1" s="1"/>
  <c r="V121" i="1"/>
  <c r="X121" i="1" s="1"/>
  <c r="Q121" i="1"/>
  <c r="S121" i="1" s="1"/>
  <c r="L121" i="1"/>
  <c r="G121" i="1"/>
  <c r="I121" i="1" s="1"/>
  <c r="V68" i="1"/>
  <c r="X68" i="1" s="1"/>
  <c r="Q68" i="1"/>
  <c r="S68" i="1" s="1"/>
  <c r="L68" i="1"/>
  <c r="G68" i="1"/>
  <c r="I68" i="1" s="1"/>
  <c r="V102" i="1"/>
  <c r="X102" i="1" s="1"/>
  <c r="Q102" i="1"/>
  <c r="S102" i="1" s="1"/>
  <c r="L102" i="1"/>
  <c r="G102" i="1"/>
  <c r="I102" i="1" s="1"/>
  <c r="V141" i="1"/>
  <c r="X141" i="1" s="1"/>
  <c r="Q141" i="1"/>
  <c r="S141" i="1" s="1"/>
  <c r="L141" i="1"/>
  <c r="G141" i="1"/>
  <c r="I141" i="1" s="1"/>
  <c r="V26" i="1"/>
  <c r="X26" i="1" s="1"/>
  <c r="Q26" i="1"/>
  <c r="S26" i="1" s="1"/>
  <c r="L26" i="1"/>
  <c r="G26" i="1"/>
  <c r="I26" i="1" s="1"/>
  <c r="V43" i="1"/>
  <c r="X43" i="1" s="1"/>
  <c r="Q43" i="1"/>
  <c r="S43" i="1" s="1"/>
  <c r="L43" i="1"/>
  <c r="G43" i="1"/>
  <c r="I43" i="1" s="1"/>
  <c r="V49" i="1"/>
  <c r="X49" i="1" s="1"/>
  <c r="Q49" i="1"/>
  <c r="S49" i="1" s="1"/>
  <c r="L49" i="1"/>
  <c r="G49" i="1"/>
  <c r="I49" i="1" s="1"/>
  <c r="V120" i="1"/>
  <c r="X120" i="1" s="1"/>
  <c r="Q120" i="1"/>
  <c r="S120" i="1" s="1"/>
  <c r="L120" i="1"/>
  <c r="G120" i="1"/>
  <c r="I120" i="1" s="1"/>
  <c r="V52" i="1"/>
  <c r="X52" i="1" s="1"/>
  <c r="Q52" i="1"/>
  <c r="S52" i="1" s="1"/>
  <c r="L52" i="1"/>
  <c r="G52" i="1"/>
  <c r="I52" i="1" s="1"/>
  <c r="V20" i="1"/>
  <c r="X20" i="1" s="1"/>
  <c r="Q20" i="1"/>
  <c r="S20" i="1" s="1"/>
  <c r="L20" i="1"/>
  <c r="G20" i="1"/>
  <c r="I20" i="1" s="1"/>
  <c r="V56" i="1"/>
  <c r="X56" i="1" s="1"/>
  <c r="Q56" i="1"/>
  <c r="S56" i="1" s="1"/>
  <c r="L56" i="1"/>
  <c r="G56" i="1"/>
  <c r="I56" i="1" s="1"/>
  <c r="V70" i="1"/>
  <c r="X70" i="1" s="1"/>
  <c r="Q70" i="1"/>
  <c r="S70" i="1" s="1"/>
  <c r="L70" i="1"/>
  <c r="G70" i="1"/>
  <c r="I70" i="1" s="1"/>
  <c r="V127" i="1"/>
  <c r="X127" i="1" s="1"/>
  <c r="Q127" i="1"/>
  <c r="S127" i="1" s="1"/>
  <c r="L127" i="1"/>
  <c r="G127" i="1"/>
  <c r="I127" i="1" s="1"/>
  <c r="V96" i="1"/>
  <c r="X96" i="1" s="1"/>
  <c r="Q96" i="1"/>
  <c r="S96" i="1" s="1"/>
  <c r="L96" i="1"/>
  <c r="G96" i="1"/>
  <c r="I96" i="1" s="1"/>
  <c r="V132" i="1"/>
  <c r="X132" i="1" s="1"/>
  <c r="Q132" i="1"/>
  <c r="S132" i="1" s="1"/>
  <c r="L132" i="1"/>
  <c r="G132" i="1"/>
  <c r="I132" i="1" s="1"/>
  <c r="V65" i="1"/>
  <c r="X65" i="1" s="1"/>
  <c r="Q65" i="1"/>
  <c r="S65" i="1" s="1"/>
  <c r="L65" i="1"/>
  <c r="G65" i="1"/>
  <c r="I65" i="1" s="1"/>
  <c r="V101" i="1"/>
  <c r="X101" i="1" s="1"/>
  <c r="Q101" i="1"/>
  <c r="S101" i="1" s="1"/>
  <c r="L101" i="1"/>
  <c r="G101" i="1"/>
  <c r="I101" i="1" s="1"/>
  <c r="V41" i="1"/>
  <c r="X41" i="1" s="1"/>
  <c r="Q41" i="1"/>
  <c r="S41" i="1" s="1"/>
  <c r="L41" i="1"/>
  <c r="G41" i="1"/>
  <c r="I41" i="1" s="1"/>
  <c r="V30" i="1"/>
  <c r="X30" i="1" s="1"/>
  <c r="Q30" i="1"/>
  <c r="S30" i="1" s="1"/>
  <c r="L30" i="1"/>
  <c r="G30" i="1"/>
  <c r="I30" i="1" s="1"/>
  <c r="V11" i="1"/>
  <c r="X11" i="1" s="1"/>
  <c r="Q11" i="1"/>
  <c r="S11" i="1" s="1"/>
  <c r="L11" i="1"/>
  <c r="G11" i="1"/>
  <c r="I11" i="1" s="1"/>
  <c r="V72" i="1"/>
  <c r="X72" i="1" s="1"/>
  <c r="Q72" i="1"/>
  <c r="S72" i="1" s="1"/>
  <c r="L72" i="1"/>
  <c r="G72" i="1"/>
  <c r="I72" i="1" s="1"/>
  <c r="V25" i="1"/>
  <c r="X25" i="1" s="1"/>
  <c r="Q25" i="1"/>
  <c r="S25" i="1" s="1"/>
  <c r="L25" i="1"/>
  <c r="G25" i="1"/>
  <c r="I25" i="1" s="1"/>
  <c r="V17" i="1"/>
  <c r="X17" i="1" s="1"/>
  <c r="Q17" i="1"/>
  <c r="S17" i="1" s="1"/>
  <c r="L17" i="1"/>
  <c r="G17" i="1"/>
  <c r="I17" i="1" s="1"/>
  <c r="V18" i="1"/>
  <c r="X18" i="1" s="1"/>
  <c r="Q18" i="1"/>
  <c r="S18" i="1" s="1"/>
  <c r="L18" i="1"/>
  <c r="G18" i="1"/>
  <c r="I18" i="1" s="1"/>
  <c r="V21" i="1"/>
  <c r="X21" i="1" s="1"/>
  <c r="Q21" i="1"/>
  <c r="S21" i="1" s="1"/>
  <c r="L21" i="1"/>
  <c r="G21" i="1"/>
  <c r="I21" i="1" s="1"/>
  <c r="V3" i="1"/>
  <c r="X3" i="1" s="1"/>
  <c r="Q3" i="1"/>
  <c r="S3" i="1" s="1"/>
  <c r="L3" i="1"/>
  <c r="G3" i="1"/>
  <c r="I3" i="1" s="1"/>
  <c r="V38" i="1"/>
  <c r="X38" i="1" s="1"/>
  <c r="Q38" i="1"/>
  <c r="S38" i="1" s="1"/>
  <c r="L38" i="1"/>
  <c r="G38" i="1"/>
  <c r="I38" i="1" s="1"/>
  <c r="V8" i="1"/>
  <c r="X8" i="1" s="1"/>
  <c r="Q8" i="1"/>
  <c r="S8" i="1" s="1"/>
  <c r="L8" i="1"/>
  <c r="G8" i="1"/>
  <c r="I8" i="1" s="1"/>
  <c r="V4" i="1"/>
  <c r="X4" i="1" s="1"/>
  <c r="Q4" i="1"/>
  <c r="S4" i="1" s="1"/>
  <c r="L4" i="1"/>
  <c r="G4" i="1"/>
  <c r="I4" i="1" s="1"/>
  <c r="V9" i="1"/>
  <c r="X9" i="1" s="1"/>
  <c r="Q9" i="1"/>
  <c r="S9" i="1" s="1"/>
  <c r="L9" i="1"/>
  <c r="G9" i="1"/>
  <c r="I9" i="1" s="1"/>
  <c r="V6" i="1"/>
  <c r="X6" i="1" s="1"/>
  <c r="Q6" i="1"/>
  <c r="S6" i="1" s="1"/>
  <c r="L6" i="1"/>
  <c r="G6" i="1"/>
  <c r="I6" i="1" s="1"/>
  <c r="Y3" i="1" l="1"/>
  <c r="Y121" i="1"/>
  <c r="Y93" i="1"/>
  <c r="Y21" i="1"/>
  <c r="Y41" i="1"/>
  <c r="Y127" i="1"/>
  <c r="Y20" i="1"/>
  <c r="Y52" i="1"/>
  <c r="Y24" i="1"/>
  <c r="Y62" i="1"/>
  <c r="Y83" i="1"/>
  <c r="Y8" i="1"/>
  <c r="Y26" i="1"/>
  <c r="Y4" i="1"/>
  <c r="Y101" i="1"/>
  <c r="Y43" i="1"/>
  <c r="Y57" i="1"/>
  <c r="Y123" i="1"/>
  <c r="Y105" i="1"/>
  <c r="Y78" i="1"/>
  <c r="Y17" i="1"/>
  <c r="Y28" i="1"/>
  <c r="Y98" i="1"/>
  <c r="Y25" i="1"/>
  <c r="Y72" i="1"/>
  <c r="Y36" i="1"/>
  <c r="Y142" i="1"/>
  <c r="Y44" i="1"/>
  <c r="Y96" i="1"/>
  <c r="Y68" i="1"/>
  <c r="Y47" i="1"/>
  <c r="Y63" i="1"/>
  <c r="Y15" i="1"/>
  <c r="Y60" i="1"/>
  <c r="Y19" i="1"/>
  <c r="Y34" i="1"/>
  <c r="Y85" i="1"/>
  <c r="Y95" i="1"/>
  <c r="Y77" i="1"/>
  <c r="Y67" i="1"/>
  <c r="Y112" i="1"/>
  <c r="Y51" i="1"/>
  <c r="Y35" i="1"/>
  <c r="Y71" i="1"/>
  <c r="Y116" i="1"/>
  <c r="Y92" i="1"/>
  <c r="Y133" i="1"/>
  <c r="Y117" i="1"/>
  <c r="Y94" i="1"/>
  <c r="Y76" i="1"/>
  <c r="Y130" i="1"/>
  <c r="Y33" i="1"/>
  <c r="Y48" i="1"/>
  <c r="Y23" i="1"/>
  <c r="Y10" i="1"/>
  <c r="Y32" i="1"/>
  <c r="Y135" i="1"/>
  <c r="Y111" i="1"/>
  <c r="Y55" i="1"/>
  <c r="Y40" i="1"/>
  <c r="Y59" i="1"/>
  <c r="Y64" i="1"/>
  <c r="Y104" i="1"/>
  <c r="Y69" i="1"/>
  <c r="Y16" i="1"/>
  <c r="Y138" i="1"/>
  <c r="Y86" i="1"/>
  <c r="Y100" i="1"/>
  <c r="Y13" i="1"/>
  <c r="Y137" i="1"/>
  <c r="Y27" i="1"/>
  <c r="Y18" i="1"/>
  <c r="Y11" i="1"/>
  <c r="Y65" i="1"/>
  <c r="Y70" i="1"/>
  <c r="Y120" i="1"/>
  <c r="Y141" i="1"/>
  <c r="Y107" i="1"/>
  <c r="Y99" i="1"/>
  <c r="Y118" i="1"/>
  <c r="Y140" i="1"/>
  <c r="Y144" i="1"/>
  <c r="Y6" i="1"/>
  <c r="Y38" i="1"/>
  <c r="Y9" i="1"/>
  <c r="Y30" i="1"/>
  <c r="Y132" i="1"/>
  <c r="Y56" i="1"/>
  <c r="Y49" i="1"/>
  <c r="Y102" i="1"/>
  <c r="Y45" i="1"/>
  <c r="Y110" i="1"/>
  <c r="Y103" i="1"/>
  <c r="Y80" i="1"/>
  <c r="Y143" i="1"/>
  <c r="V145" i="1" l="1"/>
  <c r="X145" i="1" s="1"/>
  <c r="Q145" i="1"/>
  <c r="S145" i="1" s="1"/>
  <c r="L145" i="1"/>
  <c r="G145" i="1"/>
  <c r="I145" i="1" s="1"/>
  <c r="V90" i="1"/>
  <c r="X90" i="1" s="1"/>
  <c r="Q90" i="1"/>
  <c r="S90" i="1" s="1"/>
  <c r="L90" i="1"/>
  <c r="G90" i="1"/>
  <c r="I90" i="1" s="1"/>
  <c r="V125" i="1"/>
  <c r="X125" i="1" s="1"/>
  <c r="Q125" i="1"/>
  <c r="S125" i="1" s="1"/>
  <c r="L125" i="1"/>
  <c r="G125" i="1"/>
  <c r="I125" i="1" s="1"/>
  <c r="V79" i="1"/>
  <c r="X79" i="1" s="1"/>
  <c r="Q79" i="1"/>
  <c r="S79" i="1" s="1"/>
  <c r="L79" i="1"/>
  <c r="G79" i="1"/>
  <c r="I79" i="1" s="1"/>
  <c r="V106" i="1"/>
  <c r="X106" i="1" s="1"/>
  <c r="Q106" i="1"/>
  <c r="S106" i="1" s="1"/>
  <c r="L106" i="1"/>
  <c r="G106" i="1"/>
  <c r="I106" i="1" s="1"/>
  <c r="V126" i="1"/>
  <c r="X126" i="1" s="1"/>
  <c r="Q126" i="1"/>
  <c r="S126" i="1" s="1"/>
  <c r="L126" i="1"/>
  <c r="G126" i="1"/>
  <c r="I126" i="1" s="1"/>
  <c r="V131" i="1"/>
  <c r="X131" i="1" s="1"/>
  <c r="Q131" i="1"/>
  <c r="S131" i="1" s="1"/>
  <c r="L131" i="1"/>
  <c r="G131" i="1"/>
  <c r="I131" i="1" s="1"/>
  <c r="V136" i="1"/>
  <c r="X136" i="1" s="1"/>
  <c r="Q136" i="1"/>
  <c r="S136" i="1" s="1"/>
  <c r="L136" i="1"/>
  <c r="G136" i="1"/>
  <c r="I136" i="1" s="1"/>
  <c r="V14" i="1"/>
  <c r="X14" i="1" s="1"/>
  <c r="Q14" i="1"/>
  <c r="S14" i="1" s="1"/>
  <c r="L14" i="1"/>
  <c r="G14" i="1"/>
  <c r="I14" i="1" s="1"/>
  <c r="V108" i="1"/>
  <c r="X108" i="1" s="1"/>
  <c r="Q108" i="1"/>
  <c r="S108" i="1" s="1"/>
  <c r="L108" i="1"/>
  <c r="G108" i="1"/>
  <c r="I108" i="1" s="1"/>
  <c r="V46" i="1"/>
  <c r="X46" i="1" s="1"/>
  <c r="Q46" i="1"/>
  <c r="S46" i="1" s="1"/>
  <c r="L46" i="1"/>
  <c r="G46" i="1"/>
  <c r="I46" i="1" s="1"/>
  <c r="V75" i="1"/>
  <c r="X75" i="1" s="1"/>
  <c r="Q75" i="1"/>
  <c r="S75" i="1" s="1"/>
  <c r="L75" i="1"/>
  <c r="G75" i="1"/>
  <c r="I75" i="1" s="1"/>
  <c r="V113" i="1"/>
  <c r="X113" i="1" s="1"/>
  <c r="Q113" i="1"/>
  <c r="S113" i="1" s="1"/>
  <c r="L113" i="1"/>
  <c r="G113" i="1"/>
  <c r="I113" i="1" s="1"/>
  <c r="V50" i="1"/>
  <c r="X50" i="1" s="1"/>
  <c r="Q50" i="1"/>
  <c r="S50" i="1" s="1"/>
  <c r="L50" i="1"/>
  <c r="G50" i="1"/>
  <c r="I50" i="1" s="1"/>
  <c r="V39" i="1"/>
  <c r="X39" i="1" s="1"/>
  <c r="Q39" i="1"/>
  <c r="S39" i="1" s="1"/>
  <c r="L39" i="1"/>
  <c r="G39" i="1"/>
  <c r="I39" i="1" s="1"/>
  <c r="V53" i="1"/>
  <c r="X53" i="1" s="1"/>
  <c r="Q53" i="1"/>
  <c r="S53" i="1" s="1"/>
  <c r="L53" i="1"/>
  <c r="G53" i="1"/>
  <c r="I53" i="1" s="1"/>
  <c r="V58" i="1"/>
  <c r="X58" i="1" s="1"/>
  <c r="Q58" i="1"/>
  <c r="S58" i="1" s="1"/>
  <c r="L58" i="1"/>
  <c r="G58" i="1"/>
  <c r="I58" i="1" s="1"/>
  <c r="V82" i="1"/>
  <c r="X82" i="1" s="1"/>
  <c r="Q82" i="1"/>
  <c r="S82" i="1" s="1"/>
  <c r="L82" i="1"/>
  <c r="G82" i="1"/>
  <c r="I82" i="1" s="1"/>
  <c r="V73" i="1"/>
  <c r="X73" i="1" s="1"/>
  <c r="Q73" i="1"/>
  <c r="S73" i="1" s="1"/>
  <c r="L73" i="1"/>
  <c r="G73" i="1"/>
  <c r="I73" i="1" s="1"/>
  <c r="V89" i="1"/>
  <c r="X89" i="1" s="1"/>
  <c r="Q89" i="1"/>
  <c r="S89" i="1" s="1"/>
  <c r="L89" i="1"/>
  <c r="G89" i="1"/>
  <c r="I89" i="1" s="1"/>
  <c r="V12" i="1"/>
  <c r="X12" i="1" s="1"/>
  <c r="Q12" i="1"/>
  <c r="S12" i="1" s="1"/>
  <c r="L12" i="1"/>
  <c r="G12" i="1"/>
  <c r="I12" i="1" s="1"/>
  <c r="V97" i="1"/>
  <c r="X97" i="1" s="1"/>
  <c r="Q97" i="1"/>
  <c r="S97" i="1" s="1"/>
  <c r="L97" i="1"/>
  <c r="G97" i="1"/>
  <c r="I97" i="1" s="1"/>
  <c r="V88" i="1"/>
  <c r="X88" i="1" s="1"/>
  <c r="Q88" i="1"/>
  <c r="S88" i="1" s="1"/>
  <c r="L88" i="1"/>
  <c r="G88" i="1"/>
  <c r="I88" i="1" s="1"/>
  <c r="V87" i="1"/>
  <c r="X87" i="1" s="1"/>
  <c r="Q87" i="1"/>
  <c r="S87" i="1" s="1"/>
  <c r="L87" i="1"/>
  <c r="G87" i="1"/>
  <c r="I87" i="1" s="1"/>
  <c r="V115" i="1"/>
  <c r="X115" i="1" s="1"/>
  <c r="Q115" i="1"/>
  <c r="S115" i="1" s="1"/>
  <c r="L115" i="1"/>
  <c r="G115" i="1"/>
  <c r="I115" i="1" s="1"/>
  <c r="V109" i="1"/>
  <c r="X109" i="1" s="1"/>
  <c r="Q109" i="1"/>
  <c r="S109" i="1" s="1"/>
  <c r="L109" i="1"/>
  <c r="G109" i="1"/>
  <c r="I109" i="1" s="1"/>
  <c r="V42" i="1"/>
  <c r="X42" i="1" s="1"/>
  <c r="Q42" i="1"/>
  <c r="S42" i="1" s="1"/>
  <c r="L42" i="1"/>
  <c r="G42" i="1"/>
  <c r="I42" i="1" s="1"/>
  <c r="V124" i="1"/>
  <c r="X124" i="1" s="1"/>
  <c r="Q124" i="1"/>
  <c r="S124" i="1" s="1"/>
  <c r="L124" i="1"/>
  <c r="G124" i="1"/>
  <c r="I124" i="1" s="1"/>
  <c r="V129" i="1"/>
  <c r="X129" i="1" s="1"/>
  <c r="Q129" i="1"/>
  <c r="S129" i="1" s="1"/>
  <c r="L129" i="1"/>
  <c r="G129" i="1"/>
  <c r="I129" i="1" s="1"/>
  <c r="V134" i="1"/>
  <c r="X134" i="1" s="1"/>
  <c r="Q134" i="1"/>
  <c r="S134" i="1" s="1"/>
  <c r="L134" i="1"/>
  <c r="G134" i="1"/>
  <c r="I134" i="1" s="1"/>
  <c r="V122" i="1"/>
  <c r="X122" i="1" s="1"/>
  <c r="Q122" i="1"/>
  <c r="S122" i="1" s="1"/>
  <c r="L122" i="1"/>
  <c r="G122" i="1"/>
  <c r="I122" i="1" s="1"/>
  <c r="V114" i="1"/>
  <c r="X114" i="1" s="1"/>
  <c r="Q114" i="1"/>
  <c r="S114" i="1" s="1"/>
  <c r="L114" i="1"/>
  <c r="G114" i="1"/>
  <c r="I114" i="1" s="1"/>
  <c r="V61" i="1"/>
  <c r="X61" i="1" s="1"/>
  <c r="Q61" i="1"/>
  <c r="S61" i="1" s="1"/>
  <c r="L61" i="1"/>
  <c r="G61" i="1"/>
  <c r="I61" i="1" s="1"/>
  <c r="V119" i="1"/>
  <c r="X119" i="1" s="1"/>
  <c r="Q119" i="1"/>
  <c r="S119" i="1" s="1"/>
  <c r="L119" i="1"/>
  <c r="G119" i="1"/>
  <c r="I119" i="1" s="1"/>
  <c r="V139" i="1"/>
  <c r="X139" i="1" s="1"/>
  <c r="Q139" i="1"/>
  <c r="S139" i="1" s="1"/>
  <c r="L139" i="1"/>
  <c r="G139" i="1"/>
  <c r="I139" i="1" s="1"/>
  <c r="V74" i="1"/>
  <c r="X74" i="1" s="1"/>
  <c r="Q74" i="1"/>
  <c r="S74" i="1" s="1"/>
  <c r="L74" i="1"/>
  <c r="G74" i="1"/>
  <c r="I74" i="1" s="1"/>
  <c r="V66" i="1"/>
  <c r="X66" i="1" s="1"/>
  <c r="Q66" i="1"/>
  <c r="S66" i="1" s="1"/>
  <c r="L66" i="1"/>
  <c r="G66" i="1"/>
  <c r="I66" i="1" s="1"/>
  <c r="V91" i="1"/>
  <c r="X91" i="1" s="1"/>
  <c r="Q91" i="1"/>
  <c r="S91" i="1" s="1"/>
  <c r="L91" i="1"/>
  <c r="G91" i="1"/>
  <c r="I91" i="1" s="1"/>
  <c r="V5" i="1"/>
  <c r="X5" i="1" s="1"/>
  <c r="Q5" i="1"/>
  <c r="S5" i="1" s="1"/>
  <c r="L5" i="1"/>
  <c r="G5" i="1"/>
  <c r="I5" i="1" s="1"/>
  <c r="V84" i="1"/>
  <c r="X84" i="1" s="1"/>
  <c r="Q84" i="1"/>
  <c r="S84" i="1" s="1"/>
  <c r="L84" i="1"/>
  <c r="G84" i="1"/>
  <c r="I84" i="1" s="1"/>
  <c r="V37" i="1"/>
  <c r="X37" i="1" s="1"/>
  <c r="Q37" i="1"/>
  <c r="S37" i="1" s="1"/>
  <c r="L37" i="1"/>
  <c r="G37" i="1"/>
  <c r="I37" i="1" s="1"/>
  <c r="V22" i="1"/>
  <c r="X22" i="1" s="1"/>
  <c r="Q22" i="1"/>
  <c r="S22" i="1" s="1"/>
  <c r="L22" i="1"/>
  <c r="G22" i="1"/>
  <c r="I22" i="1" s="1"/>
  <c r="V7" i="1"/>
  <c r="X7" i="1" s="1"/>
  <c r="Q7" i="1"/>
  <c r="S7" i="1" s="1"/>
  <c r="L7" i="1"/>
  <c r="G7" i="1"/>
  <c r="I7" i="1" s="1"/>
  <c r="V31" i="1"/>
  <c r="X31" i="1" s="1"/>
  <c r="Q31" i="1"/>
  <c r="S31" i="1" s="1"/>
  <c r="L31" i="1"/>
  <c r="G31" i="1"/>
  <c r="I31" i="1" s="1"/>
  <c r="V29" i="1"/>
  <c r="X29" i="1" s="1"/>
  <c r="Q29" i="1"/>
  <c r="S29" i="1" s="1"/>
  <c r="L29" i="1"/>
  <c r="G29" i="1"/>
  <c r="I29" i="1" s="1"/>
  <c r="Y126" i="1" l="1"/>
  <c r="Y119" i="1"/>
  <c r="Y91" i="1"/>
  <c r="Y134" i="1"/>
  <c r="Y97" i="1"/>
  <c r="Y108" i="1"/>
  <c r="Y22" i="1"/>
  <c r="Y109" i="1"/>
  <c r="Y50" i="1"/>
  <c r="Y37" i="1"/>
  <c r="Y66" i="1"/>
  <c r="Y61" i="1"/>
  <c r="Y129" i="1"/>
  <c r="Y115" i="1"/>
  <c r="Y31" i="1"/>
  <c r="Y84" i="1"/>
  <c r="Y114" i="1"/>
  <c r="Y124" i="1"/>
  <c r="Y87" i="1"/>
  <c r="Y89" i="1"/>
  <c r="Y53" i="1"/>
  <c r="Y75" i="1"/>
  <c r="Y136" i="1"/>
  <c r="Y79" i="1"/>
  <c r="Y12" i="1"/>
  <c r="Y58" i="1"/>
  <c r="Y113" i="1"/>
  <c r="Y14" i="1"/>
  <c r="Y106" i="1"/>
  <c r="Y7" i="1"/>
  <c r="Y5" i="1"/>
  <c r="Y139" i="1"/>
  <c r="Y122" i="1"/>
  <c r="Y42" i="1"/>
  <c r="Y88" i="1"/>
  <c r="Y73" i="1"/>
  <c r="Y39" i="1"/>
  <c r="Y46" i="1"/>
  <c r="Y131" i="1"/>
  <c r="Y82" i="1"/>
  <c r="Y145" i="1"/>
  <c r="Y90" i="1"/>
  <c r="Y125" i="1"/>
  <c r="Y29" i="1"/>
  <c r="Y74" i="1"/>
</calcChain>
</file>

<file path=xl/sharedStrings.xml><?xml version="1.0" encoding="utf-8"?>
<sst xmlns="http://schemas.openxmlformats.org/spreadsheetml/2006/main" count="502" uniqueCount="179">
  <si>
    <t>专业班级</t>
  </si>
  <si>
    <t>学号</t>
  </si>
  <si>
    <t>姓名</t>
  </si>
  <si>
    <t>德育素质测评（15%）</t>
  </si>
  <si>
    <t xml:space="preserve">学业成绩测评（65%）
</t>
  </si>
  <si>
    <t>文体素质测评（10%）</t>
  </si>
  <si>
    <t>能力素质测评（10%）</t>
  </si>
  <si>
    <t>综合测评总分</t>
  </si>
  <si>
    <t>基础分</t>
  </si>
  <si>
    <t>加分</t>
  </si>
  <si>
    <t>扣分</t>
  </si>
  <si>
    <t>德育素质测评原始分</t>
  </si>
  <si>
    <t>专业德育素质测评原始分最高分</t>
  </si>
  <si>
    <t>德育素质测评标准分</t>
  </si>
  <si>
    <t>平均学分绩点</t>
  </si>
  <si>
    <t>专业年级学期最高平均学分绩点</t>
  </si>
  <si>
    <t>学业成绩测评分</t>
  </si>
  <si>
    <t>体育成绩</t>
  </si>
  <si>
    <t>文体素质测评原始分</t>
  </si>
  <si>
    <t>专业文体素质测评原始分最高分</t>
  </si>
  <si>
    <t xml:space="preserve"> 文体素质测评标准分</t>
  </si>
  <si>
    <t>能力素质测评原始分</t>
  </si>
  <si>
    <t>专业能力素质测评原始分最高分</t>
  </si>
  <si>
    <t>能力素质测评标准分</t>
  </si>
  <si>
    <t>曹启</t>
  </si>
  <si>
    <t>魏菲</t>
  </si>
  <si>
    <t>吴雨娟</t>
  </si>
  <si>
    <t>罗江晓</t>
  </si>
  <si>
    <t>钟碧茵</t>
  </si>
  <si>
    <t>丁思茵</t>
  </si>
  <si>
    <t>林悦凤</t>
  </si>
  <si>
    <t>陆秀芝</t>
  </si>
  <si>
    <t>辛远妮</t>
  </si>
  <si>
    <t>吴焕</t>
  </si>
  <si>
    <t>陈国栋</t>
  </si>
  <si>
    <t>聂典旺</t>
  </si>
  <si>
    <t>王厦辉</t>
  </si>
  <si>
    <t>万汗</t>
  </si>
  <si>
    <t>覃世豪</t>
  </si>
  <si>
    <t>吴家正</t>
  </si>
  <si>
    <t>周弘健</t>
  </si>
  <si>
    <t>胡源鑫</t>
  </si>
  <si>
    <t>林杰赐</t>
  </si>
  <si>
    <t>区润城</t>
  </si>
  <si>
    <t>刘家耀</t>
  </si>
  <si>
    <t>郑锦明</t>
  </si>
  <si>
    <t>李晓峰</t>
  </si>
  <si>
    <t>罗东清</t>
  </si>
  <si>
    <t>李敬玉</t>
  </si>
  <si>
    <t>肖炫</t>
  </si>
  <si>
    <t>魏忠志</t>
  </si>
  <si>
    <t>陈家正</t>
  </si>
  <si>
    <t>申定邦</t>
  </si>
  <si>
    <t>黄显延</t>
  </si>
  <si>
    <t>郑旭民</t>
  </si>
  <si>
    <t>洪耿滔</t>
  </si>
  <si>
    <t>简轩轩</t>
  </si>
  <si>
    <t>张子华</t>
  </si>
  <si>
    <t>黄志豪</t>
  </si>
  <si>
    <t>陈宇驰</t>
  </si>
  <si>
    <t>林壁鹏</t>
  </si>
  <si>
    <t>陈自鹏</t>
  </si>
  <si>
    <t>彭俊涛</t>
  </si>
  <si>
    <t>符象威</t>
  </si>
  <si>
    <t>陈小娇</t>
  </si>
  <si>
    <t>丁子杰</t>
  </si>
  <si>
    <t xml:space="preserve">黎俊岐 </t>
  </si>
  <si>
    <t>陈文威</t>
  </si>
  <si>
    <t>高分子15-1</t>
  </si>
  <si>
    <t>姚程展</t>
  </si>
  <si>
    <t>李宇芸</t>
  </si>
  <si>
    <t>麦绮明</t>
  </si>
  <si>
    <t>高分子15-2</t>
  </si>
  <si>
    <t>龙燕</t>
  </si>
  <si>
    <t>梁秋妹</t>
  </si>
  <si>
    <t>全洁怡</t>
  </si>
  <si>
    <t>李群</t>
  </si>
  <si>
    <t>张丽燕</t>
  </si>
  <si>
    <t>李丽敏</t>
  </si>
  <si>
    <t>林安怡</t>
  </si>
  <si>
    <t>徐哲</t>
  </si>
  <si>
    <t>蔡子岿</t>
  </si>
  <si>
    <t>黄睿</t>
  </si>
  <si>
    <t>吉伟华</t>
  </si>
  <si>
    <t>黄炳基</t>
  </si>
  <si>
    <t>何嘉俊</t>
  </si>
  <si>
    <t>卢植勋</t>
  </si>
  <si>
    <t>李海锋</t>
  </si>
  <si>
    <t>张惠强</t>
  </si>
  <si>
    <t>沈跃域</t>
  </si>
  <si>
    <t>蔡梓琪</t>
  </si>
  <si>
    <t>傅钊文</t>
  </si>
  <si>
    <t>曹梓东</t>
  </si>
  <si>
    <t>吴健伟</t>
  </si>
  <si>
    <t>陈志敏</t>
  </si>
  <si>
    <t>陈智平</t>
  </si>
  <si>
    <t>陈雄海</t>
  </si>
  <si>
    <t>郑亚尚</t>
  </si>
  <si>
    <t>刘瑞全</t>
  </si>
  <si>
    <t>植俊程</t>
  </si>
  <si>
    <t>谭伟锋</t>
  </si>
  <si>
    <t>张志超</t>
  </si>
  <si>
    <t>陈海波</t>
  </si>
  <si>
    <t>缪海迪</t>
  </si>
  <si>
    <t>关泉圣</t>
  </si>
  <si>
    <t>关开铭</t>
  </si>
  <si>
    <t>刘昊宇</t>
  </si>
  <si>
    <t>容锦坤</t>
  </si>
  <si>
    <t>林睿颖</t>
  </si>
  <si>
    <t>许旭明</t>
  </si>
  <si>
    <t>罗俊林</t>
  </si>
  <si>
    <t>黎庆恩</t>
  </si>
  <si>
    <t>蓝建军</t>
  </si>
  <si>
    <t>羊峰剑</t>
  </si>
  <si>
    <t>吴晓如</t>
  </si>
  <si>
    <t>王晓龙</t>
  </si>
  <si>
    <t>李运平</t>
  </si>
  <si>
    <t>林沛生</t>
  </si>
  <si>
    <t>陈俊安</t>
  </si>
  <si>
    <t>胡韵秋</t>
  </si>
  <si>
    <t>何金明</t>
  </si>
  <si>
    <t>梁雄新</t>
  </si>
  <si>
    <t>高分子15-2</t>
    <phoneticPr fontId="4" type="noConversion"/>
  </si>
  <si>
    <t>赖秋雅</t>
  </si>
  <si>
    <t>李嘉雯</t>
  </si>
  <si>
    <t>蔡淑清</t>
  </si>
  <si>
    <t>吴凤</t>
  </si>
  <si>
    <t>赖晓红</t>
  </si>
  <si>
    <t>陈雪花</t>
  </si>
  <si>
    <t>梁思华</t>
  </si>
  <si>
    <t>王佩娴</t>
  </si>
  <si>
    <t>钟露露</t>
  </si>
  <si>
    <t>郑嘉睿</t>
  </si>
  <si>
    <t>王李凌</t>
  </si>
  <si>
    <t>欧阳律</t>
  </si>
  <si>
    <t>凌满潮</t>
  </si>
  <si>
    <t>陈健业</t>
  </si>
  <si>
    <t>刘子健</t>
  </si>
  <si>
    <t>王土平</t>
  </si>
  <si>
    <t>杨俊华</t>
  </si>
  <si>
    <t>詹嘉鑫</t>
  </si>
  <si>
    <t>邓健怡</t>
  </si>
  <si>
    <t>苏子钊</t>
  </si>
  <si>
    <t>黎健俊</t>
  </si>
  <si>
    <t>黄华冰</t>
  </si>
  <si>
    <t>冯罗飞</t>
  </si>
  <si>
    <t>陈星宇</t>
  </si>
  <si>
    <t>梁超凡</t>
  </si>
  <si>
    <t>黄宇庆</t>
  </si>
  <si>
    <t>梁卓恩</t>
  </si>
  <si>
    <t>邓观灵</t>
  </si>
  <si>
    <t>欧阳文安</t>
  </si>
  <si>
    <t>马源旺</t>
  </si>
  <si>
    <t>刘贻旺</t>
  </si>
  <si>
    <t>徐海潮</t>
  </si>
  <si>
    <t>张杰帅</t>
  </si>
  <si>
    <t>翁逸</t>
  </si>
  <si>
    <t>庄文玉</t>
  </si>
  <si>
    <t>陈宇冰</t>
  </si>
  <si>
    <t>张伟斌</t>
  </si>
  <si>
    <t>万伊达</t>
  </si>
  <si>
    <t>徐菠</t>
  </si>
  <si>
    <t>黄元</t>
  </si>
  <si>
    <t>麦铭轩</t>
  </si>
  <si>
    <t>李嘉良</t>
  </si>
  <si>
    <t>冯旺群</t>
  </si>
  <si>
    <t>周璇</t>
  </si>
  <si>
    <t>叶诗华</t>
  </si>
  <si>
    <t>是否挂科</t>
  </si>
  <si>
    <t>是</t>
    <phoneticPr fontId="1" type="noConversion"/>
  </si>
  <si>
    <t>是</t>
    <phoneticPr fontId="1" type="noConversion"/>
  </si>
  <si>
    <t>否</t>
    <phoneticPr fontId="1" type="noConversion"/>
  </si>
  <si>
    <t>一等奖</t>
  </si>
  <si>
    <t>二等奖</t>
  </si>
  <si>
    <t>三等奖</t>
  </si>
  <si>
    <t>谢添</t>
  </si>
  <si>
    <t>周忠臣</t>
  </si>
  <si>
    <r>
      <t>高分子15-</t>
    </r>
    <r>
      <rPr>
        <sz val="11"/>
        <color theme="1"/>
        <rFont val="宋体"/>
        <family val="3"/>
        <charset val="134"/>
      </rPr>
      <t>3</t>
    </r>
    <phoneticPr fontId="1" type="noConversion"/>
  </si>
  <si>
    <r>
      <t>高分子15-</t>
    </r>
    <r>
      <rPr>
        <sz val="11"/>
        <color theme="1"/>
        <rFont val="宋体"/>
        <family val="3"/>
        <charset val="134"/>
      </rPr>
      <t>3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</si>
</sst>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[$-F400]h:mm:ss\ AM/PM"/>
    <numFmt numFmtId="177" formatCode="0.00_ "/>
  </numFmts>
  <fonts count="8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宋体"/>
      <charset val="134"/>
    </font>
    <font>
      <sz val="9"/>
      <name val="宋体"/>
      <charset val="134"/>
    </font>
    <font>
      <sz val="10"/>
      <color rgb="FF000000"/>
      <name val="Arial"/>
      <family val="2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</font>
  </fonts>
  <fills count="20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DCE6F1"/>
        <bgColor rgb="FF000000"/>
      </patternFill>
    </fill>
    <fill>
      <patternFill patternType="solid">
        <fgColor rgb="FFEEECE1"/>
        <bgColor rgb="FF000000"/>
      </patternFill>
    </fill>
    <fill>
      <patternFill patternType="solid">
        <fgColor rgb="FFD8E4BC"/>
        <bgColor rgb="FF000000"/>
      </patternFill>
    </fill>
    <fill>
      <patternFill patternType="solid">
        <fgColor rgb="FFD9D9D9"/>
        <bgColor rgb="FF000000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rgb="FF000000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>
      <alignment vertical="center"/>
    </xf>
    <xf numFmtId="0" fontId="5" fillId="0" borderId="0">
      <protection locked="0"/>
    </xf>
  </cellStyleXfs>
  <cellXfs count="7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177" fontId="0" fillId="5" borderId="1" xfId="0" applyNumberFormat="1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177" fontId="0" fillId="5" borderId="2" xfId="0" applyNumberForma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176" fontId="0" fillId="6" borderId="1" xfId="0" applyNumberFormat="1" applyFill="1" applyBorder="1" applyAlignment="1">
      <alignment horizontal="center" vertical="center" wrapText="1"/>
    </xf>
    <xf numFmtId="0" fontId="0" fillId="7" borderId="1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177" fontId="0" fillId="8" borderId="1" xfId="0" applyNumberForma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8" borderId="2" xfId="0" applyFill="1" applyBorder="1" applyAlignment="1">
      <alignment horizontal="center" vertical="center"/>
    </xf>
    <xf numFmtId="177" fontId="0" fillId="8" borderId="2" xfId="0" applyNumberFormat="1" applyFill="1" applyBorder="1" applyAlignment="1">
      <alignment horizontal="center" vertical="center"/>
    </xf>
    <xf numFmtId="0" fontId="0" fillId="9" borderId="2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177" fontId="0" fillId="9" borderId="1" xfId="0" applyNumberFormat="1" applyFill="1" applyBorder="1" applyAlignment="1">
      <alignment horizontal="center" vertical="center"/>
    </xf>
    <xf numFmtId="177" fontId="0" fillId="9" borderId="2" xfId="0" applyNumberFormat="1" applyFill="1" applyBorder="1" applyAlignment="1">
      <alignment horizontal="center" vertical="center"/>
    </xf>
    <xf numFmtId="177" fontId="0" fillId="11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177" fontId="2" fillId="5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177" fontId="2" fillId="8" borderId="1" xfId="0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177" fontId="2" fillId="9" borderId="1" xfId="0" applyNumberFormat="1" applyFont="1" applyFill="1" applyBorder="1" applyAlignment="1">
      <alignment horizontal="center" vertical="center"/>
    </xf>
    <xf numFmtId="177" fontId="2" fillId="11" borderId="1" xfId="0" applyNumberFormat="1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3" fillId="1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13" borderId="1" xfId="0" applyFont="1" applyFill="1" applyBorder="1" applyAlignment="1">
      <alignment horizontal="center" vertical="center"/>
    </xf>
    <xf numFmtId="177" fontId="3" fillId="13" borderId="1" xfId="0" applyNumberFormat="1" applyFont="1" applyFill="1" applyBorder="1" applyAlignment="1">
      <alignment horizontal="center" vertical="center"/>
    </xf>
    <xf numFmtId="0" fontId="3" fillId="14" borderId="1" xfId="0" applyFont="1" applyFill="1" applyBorder="1" applyAlignment="1">
      <alignment horizontal="center" vertical="center"/>
    </xf>
    <xf numFmtId="177" fontId="3" fillId="14" borderId="1" xfId="0" applyNumberFormat="1" applyFont="1" applyFill="1" applyBorder="1" applyAlignment="1">
      <alignment horizontal="center" vertical="center"/>
    </xf>
    <xf numFmtId="0" fontId="3" fillId="15" borderId="1" xfId="0" applyFont="1" applyFill="1" applyBorder="1" applyAlignment="1">
      <alignment horizontal="center" vertical="center"/>
    </xf>
    <xf numFmtId="177" fontId="3" fillId="15" borderId="1" xfId="0" applyNumberFormat="1" applyFont="1" applyFill="1" applyBorder="1" applyAlignment="1">
      <alignment horizontal="center" vertical="center"/>
    </xf>
    <xf numFmtId="177" fontId="3" fillId="16" borderId="1" xfId="0" applyNumberFormat="1" applyFont="1" applyFill="1" applyBorder="1" applyAlignment="1">
      <alignment horizontal="center" vertical="center"/>
    </xf>
    <xf numFmtId="0" fontId="3" fillId="13" borderId="2" xfId="0" applyFont="1" applyFill="1" applyBorder="1" applyAlignment="1">
      <alignment horizontal="center" vertical="center"/>
    </xf>
    <xf numFmtId="177" fontId="3" fillId="13" borderId="2" xfId="0" applyNumberFormat="1" applyFont="1" applyFill="1" applyBorder="1" applyAlignment="1">
      <alignment horizontal="center" vertical="center"/>
    </xf>
    <xf numFmtId="0" fontId="3" fillId="14" borderId="2" xfId="0" applyFont="1" applyFill="1" applyBorder="1" applyAlignment="1">
      <alignment horizontal="center" vertical="center"/>
    </xf>
    <xf numFmtId="177" fontId="3" fillId="14" borderId="2" xfId="0" applyNumberFormat="1" applyFont="1" applyFill="1" applyBorder="1" applyAlignment="1">
      <alignment horizontal="center" vertical="center"/>
    </xf>
    <xf numFmtId="0" fontId="3" fillId="15" borderId="2" xfId="0" applyFont="1" applyFill="1" applyBorder="1" applyAlignment="1">
      <alignment horizontal="center" vertical="center"/>
    </xf>
    <xf numFmtId="177" fontId="3" fillId="15" borderId="2" xfId="0" applyNumberFormat="1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 applyProtection="1">
      <alignment horizontal="center"/>
    </xf>
    <xf numFmtId="0" fontId="6" fillId="0" borderId="1" xfId="1" applyFont="1" applyFill="1" applyBorder="1" applyAlignment="1" applyProtection="1">
      <alignment horizontal="center"/>
    </xf>
    <xf numFmtId="0" fontId="6" fillId="0" borderId="1" xfId="1" applyNumberFormat="1" applyFont="1" applyFill="1" applyBorder="1" applyAlignment="1" applyProtection="1">
      <alignment horizontal="center" vertical="center"/>
    </xf>
    <xf numFmtId="0" fontId="6" fillId="0" borderId="1" xfId="1" applyFont="1" applyFill="1" applyBorder="1" applyAlignment="1" applyProtection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18" borderId="0" xfId="0" applyFont="1" applyFill="1" applyBorder="1" applyAlignment="1">
      <alignment horizontal="center" vertical="center"/>
    </xf>
    <xf numFmtId="0" fontId="0" fillId="17" borderId="0" xfId="0" applyFill="1" applyAlignment="1">
      <alignment horizontal="center" vertical="center"/>
    </xf>
    <xf numFmtId="0" fontId="0" fillId="19" borderId="0" xfId="0" applyFill="1" applyAlignment="1">
      <alignment horizontal="center" vertical="center"/>
    </xf>
    <xf numFmtId="0" fontId="0" fillId="10" borderId="0" xfId="0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6" fillId="13" borderId="1" xfId="0" applyFont="1" applyFill="1" applyBorder="1" applyAlignment="1">
      <alignment horizontal="center" vertical="center"/>
    </xf>
    <xf numFmtId="177" fontId="6" fillId="13" borderId="1" xfId="0" applyNumberFormat="1" applyFont="1" applyFill="1" applyBorder="1" applyAlignment="1">
      <alignment horizontal="center" vertical="center"/>
    </xf>
    <xf numFmtId="0" fontId="6" fillId="14" borderId="1" xfId="0" applyFont="1" applyFill="1" applyBorder="1" applyAlignment="1">
      <alignment horizontal="center" vertical="center"/>
    </xf>
    <xf numFmtId="177" fontId="6" fillId="14" borderId="1" xfId="0" applyNumberFormat="1" applyFont="1" applyFill="1" applyBorder="1" applyAlignment="1">
      <alignment horizontal="center" vertical="center"/>
    </xf>
    <xf numFmtId="0" fontId="7" fillId="15" borderId="1" xfId="0" applyFont="1" applyFill="1" applyBorder="1" applyAlignment="1">
      <alignment horizontal="center" vertical="center"/>
    </xf>
    <xf numFmtId="0" fontId="6" fillId="15" borderId="1" xfId="0" applyFont="1" applyFill="1" applyBorder="1" applyAlignment="1">
      <alignment horizontal="center" vertical="center"/>
    </xf>
    <xf numFmtId="177" fontId="6" fillId="15" borderId="1" xfId="0" applyNumberFormat="1" applyFont="1" applyFill="1" applyBorder="1" applyAlignment="1">
      <alignment horizontal="center" vertical="center"/>
    </xf>
    <xf numFmtId="177" fontId="6" fillId="16" borderId="1" xfId="0" applyNumberFormat="1" applyFont="1" applyFill="1" applyBorder="1" applyAlignment="1">
      <alignment horizontal="center" vertical="center"/>
    </xf>
    <xf numFmtId="0" fontId="7" fillId="1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10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top" wrapText="1"/>
    </xf>
    <xf numFmtId="0" fontId="0" fillId="6" borderId="1" xfId="0" applyFill="1" applyBorder="1" applyAlignment="1">
      <alignment horizontal="center" vertical="top"/>
    </xf>
    <xf numFmtId="0" fontId="0" fillId="7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</cellXfs>
  <cellStyles count="2">
    <cellStyle name="Normal" xfId="1"/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DFD63"/>
      <color rgb="FFE5F8A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5"/>
  <sheetViews>
    <sheetView tabSelected="1" zoomScale="60" zoomScaleNormal="60" workbookViewId="0">
      <selection activeCell="M82" sqref="M82"/>
    </sheetView>
  </sheetViews>
  <sheetFormatPr defaultColWidth="9" defaultRowHeight="14" x14ac:dyDescent="0.25"/>
  <cols>
    <col min="1" max="1" width="11.36328125" customWidth="1"/>
    <col min="2" max="2" width="16.7265625" customWidth="1"/>
    <col min="3" max="3" width="12.7265625" customWidth="1"/>
    <col min="4" max="4" width="6" customWidth="1"/>
    <col min="5" max="5" width="7.453125" customWidth="1"/>
    <col min="6" max="6" width="7.36328125" customWidth="1"/>
    <col min="7" max="7" width="8.36328125" customWidth="1"/>
    <col min="8" max="8" width="10.90625" customWidth="1"/>
    <col min="9" max="10" width="8.90625" customWidth="1"/>
    <col min="11" max="11" width="10.6328125" customWidth="1"/>
    <col min="13" max="13" width="6.08984375" customWidth="1"/>
    <col min="14" max="14" width="8.08984375" customWidth="1"/>
    <col min="15" max="15" width="7" customWidth="1"/>
    <col min="16" max="16" width="7.90625" customWidth="1"/>
    <col min="18" max="18" width="12.08984375" customWidth="1"/>
    <col min="20" max="20" width="6" customWidth="1"/>
    <col min="21" max="21" width="7.453125" customWidth="1"/>
    <col min="22" max="22" width="8.36328125" customWidth="1"/>
    <col min="23" max="23" width="11.453125" customWidth="1"/>
    <col min="24" max="24" width="8.7265625" customWidth="1"/>
    <col min="25" max="25" width="12" customWidth="1"/>
    <col min="29" max="29" width="11.7265625" customWidth="1"/>
  </cols>
  <sheetData>
    <row r="1" spans="1:27" ht="15.75" customHeight="1" x14ac:dyDescent="0.25">
      <c r="A1" s="69" t="s">
        <v>0</v>
      </c>
      <c r="B1" s="69" t="s">
        <v>1</v>
      </c>
      <c r="C1" s="69" t="s">
        <v>2</v>
      </c>
      <c r="D1" s="71" t="s">
        <v>3</v>
      </c>
      <c r="E1" s="71"/>
      <c r="F1" s="71"/>
      <c r="G1" s="71"/>
      <c r="H1" s="71"/>
      <c r="I1" s="71"/>
      <c r="J1" s="72" t="s">
        <v>4</v>
      </c>
      <c r="K1" s="73"/>
      <c r="L1" s="73"/>
      <c r="M1" s="74" t="s">
        <v>5</v>
      </c>
      <c r="N1" s="74"/>
      <c r="O1" s="74"/>
      <c r="P1" s="74"/>
      <c r="Q1" s="74"/>
      <c r="R1" s="74"/>
      <c r="S1" s="74"/>
      <c r="T1" s="75" t="s">
        <v>6</v>
      </c>
      <c r="U1" s="75"/>
      <c r="V1" s="75"/>
      <c r="W1" s="75"/>
      <c r="X1" s="75"/>
      <c r="Y1" s="70" t="s">
        <v>7</v>
      </c>
      <c r="Z1" s="55" t="s">
        <v>168</v>
      </c>
    </row>
    <row r="2" spans="1:27" s="1" customFormat="1" ht="40.5" customHeight="1" x14ac:dyDescent="0.25">
      <c r="A2" s="69"/>
      <c r="B2" s="69"/>
      <c r="C2" s="69"/>
      <c r="D2" s="3" t="s">
        <v>8</v>
      </c>
      <c r="E2" s="3" t="s">
        <v>9</v>
      </c>
      <c r="F2" s="3" t="s">
        <v>10</v>
      </c>
      <c r="G2" s="2" t="s">
        <v>11</v>
      </c>
      <c r="H2" s="2" t="s">
        <v>12</v>
      </c>
      <c r="I2" s="2" t="s">
        <v>13</v>
      </c>
      <c r="J2" s="9" t="s">
        <v>14</v>
      </c>
      <c r="K2" s="10" t="s">
        <v>15</v>
      </c>
      <c r="L2" s="9" t="s">
        <v>16</v>
      </c>
      <c r="M2" s="11" t="s">
        <v>8</v>
      </c>
      <c r="N2" s="11" t="s">
        <v>17</v>
      </c>
      <c r="O2" s="11" t="s">
        <v>9</v>
      </c>
      <c r="P2" s="11" t="s">
        <v>10</v>
      </c>
      <c r="Q2" s="8" t="s">
        <v>18</v>
      </c>
      <c r="R2" s="8" t="s">
        <v>19</v>
      </c>
      <c r="S2" s="8" t="s">
        <v>20</v>
      </c>
      <c r="T2" s="18" t="s">
        <v>8</v>
      </c>
      <c r="U2" s="18" t="s">
        <v>9</v>
      </c>
      <c r="V2" s="9" t="s">
        <v>21</v>
      </c>
      <c r="W2" s="9" t="s">
        <v>22</v>
      </c>
      <c r="X2" s="9" t="s">
        <v>23</v>
      </c>
      <c r="Y2" s="70"/>
      <c r="Z2" s="55"/>
    </row>
    <row r="3" spans="1:27" x14ac:dyDescent="0.25">
      <c r="A3" s="33" t="s">
        <v>72</v>
      </c>
      <c r="B3" s="34">
        <v>15014240207</v>
      </c>
      <c r="C3" s="34" t="s">
        <v>77</v>
      </c>
      <c r="D3" s="35">
        <v>50</v>
      </c>
      <c r="E3" s="35">
        <v>4</v>
      </c>
      <c r="F3" s="35">
        <v>0</v>
      </c>
      <c r="G3" s="36">
        <f t="shared" ref="G3:G34" si="0">D3+E3-F3</f>
        <v>54</v>
      </c>
      <c r="H3" s="61">
        <v>59</v>
      </c>
      <c r="I3" s="36">
        <f t="shared" ref="I3:I34" si="1">G3/H3*100</f>
        <v>91.525423728813564</v>
      </c>
      <c r="J3" s="37">
        <v>3.74</v>
      </c>
      <c r="K3" s="12">
        <v>3.74</v>
      </c>
      <c r="L3" s="38">
        <f t="shared" ref="L3:L34" si="2">J3/K3*100</f>
        <v>100</v>
      </c>
      <c r="M3" s="39">
        <v>70</v>
      </c>
      <c r="N3" s="39">
        <v>0</v>
      </c>
      <c r="O3" s="39">
        <v>2</v>
      </c>
      <c r="P3" s="39">
        <v>0</v>
      </c>
      <c r="Q3" s="40">
        <f t="shared" ref="Q3:Q34" si="3">N3*0.3+M3+O3-P3</f>
        <v>72</v>
      </c>
      <c r="R3" s="66">
        <v>83</v>
      </c>
      <c r="S3" s="40">
        <f t="shared" ref="S3:S34" si="4">Q3/R3*100</f>
        <v>86.746987951807228</v>
      </c>
      <c r="T3" s="35">
        <v>20</v>
      </c>
      <c r="U3" s="35">
        <v>47</v>
      </c>
      <c r="V3" s="36">
        <f t="shared" ref="V3:V34" si="5">T3+U3</f>
        <v>67</v>
      </c>
      <c r="W3" s="61">
        <v>78</v>
      </c>
      <c r="X3" s="36">
        <f t="shared" ref="X3:X34" si="6">V3/W3*100</f>
        <v>85.897435897435898</v>
      </c>
      <c r="Y3" s="41">
        <f t="shared" ref="Y3:Y34" si="7">I3*0.15+L3*0.65+S3*0.1+X3*0.1</f>
        <v>95.993255944246343</v>
      </c>
      <c r="Z3" s="59" t="s">
        <v>171</v>
      </c>
      <c r="AA3" s="56" t="s">
        <v>172</v>
      </c>
    </row>
    <row r="4" spans="1:27" x14ac:dyDescent="0.25">
      <c r="A4" s="33" t="s">
        <v>72</v>
      </c>
      <c r="B4" s="34">
        <v>15014240203</v>
      </c>
      <c r="C4" s="34" t="s">
        <v>73</v>
      </c>
      <c r="D4" s="35">
        <v>50</v>
      </c>
      <c r="E4" s="35">
        <v>4</v>
      </c>
      <c r="F4" s="35">
        <v>0</v>
      </c>
      <c r="G4" s="36">
        <f t="shared" si="0"/>
        <v>54</v>
      </c>
      <c r="H4" s="61">
        <v>59</v>
      </c>
      <c r="I4" s="36">
        <f t="shared" si="1"/>
        <v>91.525423728813564</v>
      </c>
      <c r="J4" s="37">
        <v>3.7</v>
      </c>
      <c r="K4" s="12">
        <v>3.74</v>
      </c>
      <c r="L4" s="38">
        <f t="shared" si="2"/>
        <v>98.930481283422452</v>
      </c>
      <c r="M4" s="39">
        <v>70</v>
      </c>
      <c r="N4" s="39">
        <v>0</v>
      </c>
      <c r="O4" s="39">
        <v>2</v>
      </c>
      <c r="P4" s="39">
        <v>0</v>
      </c>
      <c r="Q4" s="40">
        <f t="shared" si="3"/>
        <v>72</v>
      </c>
      <c r="R4" s="66">
        <v>83</v>
      </c>
      <c r="S4" s="40">
        <f t="shared" si="4"/>
        <v>86.746987951807228</v>
      </c>
      <c r="T4" s="35">
        <v>20</v>
      </c>
      <c r="U4" s="35">
        <v>47</v>
      </c>
      <c r="V4" s="36">
        <f t="shared" si="5"/>
        <v>67</v>
      </c>
      <c r="W4" s="61">
        <v>78</v>
      </c>
      <c r="X4" s="36">
        <f t="shared" si="6"/>
        <v>85.897435897435898</v>
      </c>
      <c r="Y4" s="41">
        <f t="shared" si="7"/>
        <v>95.298068778470935</v>
      </c>
      <c r="Z4" s="59" t="s">
        <v>171</v>
      </c>
      <c r="AA4" s="56" t="s">
        <v>172</v>
      </c>
    </row>
    <row r="5" spans="1:27" ht="14" customHeight="1" x14ac:dyDescent="0.25">
      <c r="A5" s="23" t="s">
        <v>68</v>
      </c>
      <c r="B5" s="22">
        <v>15014240108</v>
      </c>
      <c r="C5" s="22" t="s">
        <v>30</v>
      </c>
      <c r="D5" s="4">
        <v>50</v>
      </c>
      <c r="E5" s="4">
        <v>4</v>
      </c>
      <c r="F5" s="4">
        <v>0</v>
      </c>
      <c r="G5" s="5">
        <f t="shared" si="0"/>
        <v>54</v>
      </c>
      <c r="H5" s="61">
        <v>59</v>
      </c>
      <c r="I5" s="5">
        <f t="shared" si="1"/>
        <v>91.525423728813564</v>
      </c>
      <c r="J5" s="12">
        <v>3.72</v>
      </c>
      <c r="K5" s="12">
        <v>3.74</v>
      </c>
      <c r="L5" s="13">
        <f t="shared" si="2"/>
        <v>99.465240641711233</v>
      </c>
      <c r="M5" s="14">
        <v>70</v>
      </c>
      <c r="N5" s="14">
        <v>0</v>
      </c>
      <c r="O5" s="14">
        <v>0</v>
      </c>
      <c r="P5" s="14">
        <v>0</v>
      </c>
      <c r="Q5" s="19">
        <f t="shared" si="3"/>
        <v>70</v>
      </c>
      <c r="R5" s="66">
        <v>83</v>
      </c>
      <c r="S5" s="19">
        <f t="shared" si="4"/>
        <v>84.337349397590373</v>
      </c>
      <c r="T5" s="4">
        <v>20</v>
      </c>
      <c r="U5" s="4">
        <v>29</v>
      </c>
      <c r="V5" s="5">
        <f t="shared" si="5"/>
        <v>49</v>
      </c>
      <c r="W5" s="61">
        <v>78</v>
      </c>
      <c r="X5" s="5">
        <f t="shared" si="6"/>
        <v>62.820512820512818</v>
      </c>
      <c r="Y5" s="21">
        <f t="shared" si="7"/>
        <v>93.097006198244657</v>
      </c>
      <c r="Z5" s="59" t="s">
        <v>171</v>
      </c>
      <c r="AA5" s="56" t="s">
        <v>172</v>
      </c>
    </row>
    <row r="6" spans="1:27" x14ac:dyDescent="0.25">
      <c r="A6" s="33" t="s">
        <v>122</v>
      </c>
      <c r="B6" s="34">
        <v>15014240201</v>
      </c>
      <c r="C6" s="34" t="s">
        <v>70</v>
      </c>
      <c r="D6" s="35">
        <v>50</v>
      </c>
      <c r="E6" s="35">
        <v>4</v>
      </c>
      <c r="F6" s="35">
        <v>0</v>
      </c>
      <c r="G6" s="36">
        <f t="shared" si="0"/>
        <v>54</v>
      </c>
      <c r="H6" s="61">
        <v>59</v>
      </c>
      <c r="I6" s="36">
        <f t="shared" si="1"/>
        <v>91.525423728813564</v>
      </c>
      <c r="J6" s="37">
        <v>3.69</v>
      </c>
      <c r="K6" s="12">
        <v>3.74</v>
      </c>
      <c r="L6" s="38">
        <f t="shared" si="2"/>
        <v>98.663101604278069</v>
      </c>
      <c r="M6" s="39">
        <v>70</v>
      </c>
      <c r="N6" s="39">
        <v>0</v>
      </c>
      <c r="O6" s="39">
        <v>2</v>
      </c>
      <c r="P6" s="39">
        <v>0</v>
      </c>
      <c r="Q6" s="40">
        <f t="shared" si="3"/>
        <v>72</v>
      </c>
      <c r="R6" s="66">
        <v>83</v>
      </c>
      <c r="S6" s="40">
        <f t="shared" si="4"/>
        <v>86.746987951807228</v>
      </c>
      <c r="T6" s="35">
        <v>20</v>
      </c>
      <c r="U6" s="35">
        <v>3</v>
      </c>
      <c r="V6" s="36">
        <f t="shared" si="5"/>
        <v>23</v>
      </c>
      <c r="W6" s="61">
        <v>78</v>
      </c>
      <c r="X6" s="36">
        <f t="shared" si="6"/>
        <v>29.487179487179489</v>
      </c>
      <c r="Y6" s="41">
        <f t="shared" si="7"/>
        <v>89.483246346001437</v>
      </c>
      <c r="Z6" s="59" t="s">
        <v>171</v>
      </c>
      <c r="AA6" s="56" t="s">
        <v>172</v>
      </c>
    </row>
    <row r="7" spans="1:27" ht="14" customHeight="1" x14ac:dyDescent="0.25">
      <c r="A7" s="23" t="s">
        <v>68</v>
      </c>
      <c r="B7" s="22">
        <v>15014240104</v>
      </c>
      <c r="C7" s="22" t="s">
        <v>26</v>
      </c>
      <c r="D7" s="4">
        <v>50</v>
      </c>
      <c r="E7" s="4">
        <v>4</v>
      </c>
      <c r="F7" s="4">
        <v>0</v>
      </c>
      <c r="G7" s="5">
        <f t="shared" si="0"/>
        <v>54</v>
      </c>
      <c r="H7" s="61">
        <v>59</v>
      </c>
      <c r="I7" s="5">
        <f t="shared" si="1"/>
        <v>91.525423728813564</v>
      </c>
      <c r="J7" s="12">
        <v>3.71</v>
      </c>
      <c r="K7" s="12">
        <v>3.74</v>
      </c>
      <c r="L7" s="13">
        <f t="shared" si="2"/>
        <v>99.197860962566835</v>
      </c>
      <c r="M7" s="14">
        <v>70</v>
      </c>
      <c r="N7" s="14">
        <v>0</v>
      </c>
      <c r="O7" s="14">
        <v>0</v>
      </c>
      <c r="P7" s="14">
        <v>0</v>
      </c>
      <c r="Q7" s="19">
        <f t="shared" si="3"/>
        <v>70</v>
      </c>
      <c r="R7" s="66">
        <v>83</v>
      </c>
      <c r="S7" s="19">
        <f t="shared" si="4"/>
        <v>84.337349397590373</v>
      </c>
      <c r="T7" s="4">
        <v>20</v>
      </c>
      <c r="U7" s="4">
        <v>0</v>
      </c>
      <c r="V7" s="5">
        <f t="shared" si="5"/>
        <v>20</v>
      </c>
      <c r="W7" s="61">
        <v>78</v>
      </c>
      <c r="X7" s="5">
        <f t="shared" si="6"/>
        <v>25.641025641025639</v>
      </c>
      <c r="Y7" s="21">
        <f t="shared" si="7"/>
        <v>89.205260688852078</v>
      </c>
      <c r="Z7" s="59" t="s">
        <v>171</v>
      </c>
      <c r="AA7" s="56" t="s">
        <v>172</v>
      </c>
    </row>
    <row r="8" spans="1:27" x14ac:dyDescent="0.25">
      <c r="A8" s="33" t="s">
        <v>72</v>
      </c>
      <c r="B8" s="34">
        <v>15014240204</v>
      </c>
      <c r="C8" s="34" t="s">
        <v>74</v>
      </c>
      <c r="D8" s="35">
        <v>50</v>
      </c>
      <c r="E8" s="35">
        <v>4</v>
      </c>
      <c r="F8" s="35">
        <v>0</v>
      </c>
      <c r="G8" s="36">
        <f t="shared" si="0"/>
        <v>54</v>
      </c>
      <c r="H8" s="61">
        <v>59</v>
      </c>
      <c r="I8" s="36">
        <f t="shared" si="1"/>
        <v>91.525423728813564</v>
      </c>
      <c r="J8" s="37">
        <v>3.67</v>
      </c>
      <c r="K8" s="12">
        <v>3.74</v>
      </c>
      <c r="L8" s="38">
        <f t="shared" si="2"/>
        <v>98.128342245989302</v>
      </c>
      <c r="M8" s="39">
        <v>70</v>
      </c>
      <c r="N8" s="39">
        <v>0</v>
      </c>
      <c r="O8" s="39">
        <v>2</v>
      </c>
      <c r="P8" s="39">
        <v>0</v>
      </c>
      <c r="Q8" s="40">
        <f t="shared" si="3"/>
        <v>72</v>
      </c>
      <c r="R8" s="66">
        <v>83</v>
      </c>
      <c r="S8" s="40">
        <f t="shared" si="4"/>
        <v>86.746987951807228</v>
      </c>
      <c r="T8" s="35">
        <v>20</v>
      </c>
      <c r="U8" s="35">
        <v>3</v>
      </c>
      <c r="V8" s="36">
        <f t="shared" si="5"/>
        <v>23</v>
      </c>
      <c r="W8" s="61">
        <v>78</v>
      </c>
      <c r="X8" s="36">
        <f t="shared" si="6"/>
        <v>29.487179487179489</v>
      </c>
      <c r="Y8" s="41">
        <f t="shared" si="7"/>
        <v>89.13565276311374</v>
      </c>
      <c r="Z8" s="59" t="s">
        <v>171</v>
      </c>
      <c r="AA8" s="56" t="s">
        <v>172</v>
      </c>
    </row>
    <row r="9" spans="1:27" x14ac:dyDescent="0.25">
      <c r="A9" s="33" t="s">
        <v>122</v>
      </c>
      <c r="B9" s="34">
        <v>15014240202</v>
      </c>
      <c r="C9" s="34" t="s">
        <v>71</v>
      </c>
      <c r="D9" s="35">
        <v>50</v>
      </c>
      <c r="E9" s="35">
        <v>4</v>
      </c>
      <c r="F9" s="35">
        <v>0</v>
      </c>
      <c r="G9" s="36">
        <f t="shared" si="0"/>
        <v>54</v>
      </c>
      <c r="H9" s="61">
        <v>59</v>
      </c>
      <c r="I9" s="36">
        <f t="shared" si="1"/>
        <v>91.525423728813564</v>
      </c>
      <c r="J9" s="37">
        <v>3.65</v>
      </c>
      <c r="K9" s="12">
        <v>3.74</v>
      </c>
      <c r="L9" s="38">
        <f t="shared" si="2"/>
        <v>97.593582887700521</v>
      </c>
      <c r="M9" s="39">
        <v>70</v>
      </c>
      <c r="N9" s="39">
        <v>0</v>
      </c>
      <c r="O9" s="39">
        <v>2</v>
      </c>
      <c r="P9" s="39">
        <v>0</v>
      </c>
      <c r="Q9" s="40">
        <f t="shared" si="3"/>
        <v>72</v>
      </c>
      <c r="R9" s="66">
        <v>83</v>
      </c>
      <c r="S9" s="40">
        <f t="shared" si="4"/>
        <v>86.746987951807228</v>
      </c>
      <c r="T9" s="35">
        <v>20</v>
      </c>
      <c r="U9" s="35">
        <v>0</v>
      </c>
      <c r="V9" s="36">
        <f t="shared" si="5"/>
        <v>20</v>
      </c>
      <c r="W9" s="61">
        <v>78</v>
      </c>
      <c r="X9" s="36">
        <f t="shared" si="6"/>
        <v>25.641025641025639</v>
      </c>
      <c r="Y9" s="41">
        <f t="shared" si="7"/>
        <v>88.403443795610656</v>
      </c>
      <c r="Z9" s="59" t="s">
        <v>171</v>
      </c>
      <c r="AA9" s="56" t="s">
        <v>172</v>
      </c>
    </row>
    <row r="10" spans="1:27" ht="14" customHeight="1" x14ac:dyDescent="0.25">
      <c r="A10" s="68" t="s">
        <v>177</v>
      </c>
      <c r="B10" s="34">
        <v>15014240308</v>
      </c>
      <c r="C10" s="49" t="s">
        <v>130</v>
      </c>
      <c r="D10" s="35">
        <v>50</v>
      </c>
      <c r="E10" s="35">
        <v>9</v>
      </c>
      <c r="F10" s="35">
        <v>0</v>
      </c>
      <c r="G10" s="36">
        <f t="shared" si="0"/>
        <v>59</v>
      </c>
      <c r="H10" s="61">
        <v>59</v>
      </c>
      <c r="I10" s="36">
        <f t="shared" si="1"/>
        <v>100</v>
      </c>
      <c r="J10" s="37">
        <v>3.41</v>
      </c>
      <c r="K10" s="12">
        <v>3.74</v>
      </c>
      <c r="L10" s="38">
        <f t="shared" si="2"/>
        <v>91.17647058823529</v>
      </c>
      <c r="M10" s="39">
        <v>70</v>
      </c>
      <c r="N10" s="39">
        <v>0</v>
      </c>
      <c r="O10" s="39">
        <v>0</v>
      </c>
      <c r="P10" s="39">
        <v>0</v>
      </c>
      <c r="Q10" s="40">
        <f t="shared" si="3"/>
        <v>70</v>
      </c>
      <c r="R10" s="66">
        <v>83</v>
      </c>
      <c r="S10" s="40">
        <f t="shared" si="4"/>
        <v>84.337349397590373</v>
      </c>
      <c r="T10" s="35">
        <v>20</v>
      </c>
      <c r="U10" s="35">
        <v>20</v>
      </c>
      <c r="V10" s="36">
        <f t="shared" si="5"/>
        <v>40</v>
      </c>
      <c r="W10" s="61">
        <v>78</v>
      </c>
      <c r="X10" s="36">
        <f t="shared" si="6"/>
        <v>51.282051282051277</v>
      </c>
      <c r="Y10" s="41">
        <f t="shared" si="7"/>
        <v>87.826645950317101</v>
      </c>
      <c r="Z10" s="59" t="s">
        <v>171</v>
      </c>
      <c r="AA10" s="57" t="s">
        <v>173</v>
      </c>
    </row>
    <row r="11" spans="1:27" x14ac:dyDescent="0.25">
      <c r="A11" s="33" t="s">
        <v>122</v>
      </c>
      <c r="B11" s="48">
        <v>15014240214</v>
      </c>
      <c r="C11" s="34" t="s">
        <v>83</v>
      </c>
      <c r="D11" s="35">
        <v>50</v>
      </c>
      <c r="E11" s="35">
        <v>4</v>
      </c>
      <c r="F11" s="35">
        <v>0</v>
      </c>
      <c r="G11" s="36">
        <f t="shared" si="0"/>
        <v>54</v>
      </c>
      <c r="H11" s="61">
        <v>59</v>
      </c>
      <c r="I11" s="36">
        <f t="shared" si="1"/>
        <v>91.525423728813564</v>
      </c>
      <c r="J11" s="37">
        <v>3.63</v>
      </c>
      <c r="K11" s="12">
        <v>3.74</v>
      </c>
      <c r="L11" s="38">
        <f t="shared" si="2"/>
        <v>97.058823529411754</v>
      </c>
      <c r="M11" s="39">
        <v>70</v>
      </c>
      <c r="N11" s="39">
        <v>0</v>
      </c>
      <c r="O11" s="39">
        <v>0</v>
      </c>
      <c r="P11" s="39">
        <v>0</v>
      </c>
      <c r="Q11" s="40">
        <f t="shared" si="3"/>
        <v>70</v>
      </c>
      <c r="R11" s="66">
        <v>83</v>
      </c>
      <c r="S11" s="40">
        <f t="shared" si="4"/>
        <v>84.337349397590373</v>
      </c>
      <c r="T11" s="35">
        <v>20</v>
      </c>
      <c r="U11" s="35">
        <v>0</v>
      </c>
      <c r="V11" s="36">
        <f t="shared" si="5"/>
        <v>20</v>
      </c>
      <c r="W11" s="61">
        <v>78</v>
      </c>
      <c r="X11" s="36">
        <f t="shared" si="6"/>
        <v>25.641025641025639</v>
      </c>
      <c r="Y11" s="41">
        <f t="shared" si="7"/>
        <v>87.814886357301276</v>
      </c>
      <c r="Z11" s="59" t="s">
        <v>171</v>
      </c>
      <c r="AA11" s="57" t="s">
        <v>173</v>
      </c>
    </row>
    <row r="12" spans="1:27" ht="14" customHeight="1" x14ac:dyDescent="0.25">
      <c r="A12" s="23" t="s">
        <v>68</v>
      </c>
      <c r="B12" s="22">
        <v>15014240127</v>
      </c>
      <c r="C12" s="22" t="s">
        <v>48</v>
      </c>
      <c r="D12" s="4">
        <v>50</v>
      </c>
      <c r="E12" s="4">
        <v>4</v>
      </c>
      <c r="F12" s="4">
        <v>0</v>
      </c>
      <c r="G12" s="5">
        <f t="shared" si="0"/>
        <v>54</v>
      </c>
      <c r="H12" s="61">
        <v>59</v>
      </c>
      <c r="I12" s="5">
        <f t="shared" si="1"/>
        <v>91.525423728813564</v>
      </c>
      <c r="J12" s="12">
        <v>3.33</v>
      </c>
      <c r="K12" s="12">
        <v>3.74</v>
      </c>
      <c r="L12" s="13">
        <f t="shared" si="2"/>
        <v>89.037433155080208</v>
      </c>
      <c r="M12" s="14">
        <v>70</v>
      </c>
      <c r="N12" s="14">
        <v>0</v>
      </c>
      <c r="O12" s="14">
        <v>0</v>
      </c>
      <c r="P12" s="14">
        <v>15</v>
      </c>
      <c r="Q12" s="19">
        <f t="shared" si="3"/>
        <v>55</v>
      </c>
      <c r="R12" s="66">
        <v>83</v>
      </c>
      <c r="S12" s="19">
        <f t="shared" si="4"/>
        <v>66.265060240963862</v>
      </c>
      <c r="T12" s="4">
        <v>20</v>
      </c>
      <c r="U12" s="4">
        <v>46</v>
      </c>
      <c r="V12" s="5">
        <f t="shared" si="5"/>
        <v>66</v>
      </c>
      <c r="W12" s="61">
        <v>78</v>
      </c>
      <c r="X12" s="5">
        <f t="shared" si="6"/>
        <v>84.615384615384613</v>
      </c>
      <c r="Y12" s="21">
        <f t="shared" si="7"/>
        <v>86.691189595759027</v>
      </c>
      <c r="Z12" s="59" t="s">
        <v>171</v>
      </c>
    </row>
    <row r="13" spans="1:27" ht="14" customHeight="1" x14ac:dyDescent="0.25">
      <c r="A13" s="68" t="s">
        <v>177</v>
      </c>
      <c r="B13" s="50">
        <v>15014240346</v>
      </c>
      <c r="C13" s="51" t="s">
        <v>161</v>
      </c>
      <c r="D13" s="35">
        <v>50</v>
      </c>
      <c r="E13" s="35">
        <v>4</v>
      </c>
      <c r="F13" s="35">
        <v>0</v>
      </c>
      <c r="G13" s="36">
        <f t="shared" si="0"/>
        <v>54</v>
      </c>
      <c r="H13" s="61">
        <v>59</v>
      </c>
      <c r="I13" s="36">
        <f t="shared" si="1"/>
        <v>91.525423728813564</v>
      </c>
      <c r="J13" s="37">
        <v>3.49</v>
      </c>
      <c r="K13" s="12">
        <v>3.74</v>
      </c>
      <c r="L13" s="38">
        <f t="shared" si="2"/>
        <v>93.315508021390372</v>
      </c>
      <c r="M13" s="39">
        <v>70</v>
      </c>
      <c r="N13" s="39">
        <v>0</v>
      </c>
      <c r="O13" s="39">
        <v>0</v>
      </c>
      <c r="P13" s="39">
        <v>0</v>
      </c>
      <c r="Q13" s="40">
        <f t="shared" si="3"/>
        <v>70</v>
      </c>
      <c r="R13" s="66">
        <v>83</v>
      </c>
      <c r="S13" s="40">
        <f t="shared" si="4"/>
        <v>84.337349397590373</v>
      </c>
      <c r="T13" s="35">
        <v>20</v>
      </c>
      <c r="U13" s="35">
        <v>10</v>
      </c>
      <c r="V13" s="36">
        <f t="shared" si="5"/>
        <v>30</v>
      </c>
      <c r="W13" s="61">
        <v>78</v>
      </c>
      <c r="X13" s="36">
        <f t="shared" si="6"/>
        <v>38.461538461538467</v>
      </c>
      <c r="Y13" s="41">
        <f t="shared" si="7"/>
        <v>86.663782559138667</v>
      </c>
      <c r="Z13" s="59" t="s">
        <v>171</v>
      </c>
      <c r="AA13" s="57" t="s">
        <v>173</v>
      </c>
    </row>
    <row r="14" spans="1:27" ht="14" customHeight="1" x14ac:dyDescent="0.25">
      <c r="A14" s="23" t="s">
        <v>68</v>
      </c>
      <c r="B14" s="22">
        <v>15014240142</v>
      </c>
      <c r="C14" s="22" t="s">
        <v>60</v>
      </c>
      <c r="D14" s="4">
        <v>50</v>
      </c>
      <c r="E14" s="4">
        <v>0</v>
      </c>
      <c r="F14" s="4">
        <v>0</v>
      </c>
      <c r="G14" s="5">
        <f t="shared" si="0"/>
        <v>50</v>
      </c>
      <c r="H14" s="61">
        <v>59</v>
      </c>
      <c r="I14" s="5">
        <f t="shared" si="1"/>
        <v>84.745762711864401</v>
      </c>
      <c r="J14" s="12">
        <v>3.62</v>
      </c>
      <c r="K14" s="12">
        <v>3.74</v>
      </c>
      <c r="L14" s="13">
        <f t="shared" si="2"/>
        <v>96.791443850267385</v>
      </c>
      <c r="M14" s="14">
        <v>70</v>
      </c>
      <c r="N14" s="14">
        <v>0</v>
      </c>
      <c r="O14" s="14">
        <v>0</v>
      </c>
      <c r="P14" s="14">
        <v>0</v>
      </c>
      <c r="Q14" s="19">
        <f t="shared" si="3"/>
        <v>70</v>
      </c>
      <c r="R14" s="66">
        <v>83</v>
      </c>
      <c r="S14" s="19">
        <f t="shared" si="4"/>
        <v>84.337349397590373</v>
      </c>
      <c r="T14" s="4">
        <v>20</v>
      </c>
      <c r="U14" s="4">
        <v>0</v>
      </c>
      <c r="V14" s="5">
        <f t="shared" si="5"/>
        <v>20</v>
      </c>
      <c r="W14" s="61">
        <v>78</v>
      </c>
      <c r="X14" s="5">
        <f t="shared" si="6"/>
        <v>25.641025641025639</v>
      </c>
      <c r="Y14" s="21">
        <f t="shared" si="7"/>
        <v>86.624140413315061</v>
      </c>
      <c r="Z14" s="59" t="s">
        <v>171</v>
      </c>
      <c r="AA14" s="57" t="s">
        <v>173</v>
      </c>
    </row>
    <row r="15" spans="1:27" ht="14" customHeight="1" x14ac:dyDescent="0.25">
      <c r="A15" s="68" t="s">
        <v>177</v>
      </c>
      <c r="B15" s="50">
        <v>15014240301</v>
      </c>
      <c r="C15" s="49" t="s">
        <v>123</v>
      </c>
      <c r="D15" s="35">
        <v>50</v>
      </c>
      <c r="E15" s="35">
        <v>4</v>
      </c>
      <c r="F15" s="35">
        <v>0</v>
      </c>
      <c r="G15" s="36">
        <f t="shared" si="0"/>
        <v>54</v>
      </c>
      <c r="H15" s="61">
        <v>59</v>
      </c>
      <c r="I15" s="36">
        <f t="shared" si="1"/>
        <v>91.525423728813564</v>
      </c>
      <c r="J15" s="37">
        <v>3.43</v>
      </c>
      <c r="K15" s="12">
        <v>3.74</v>
      </c>
      <c r="L15" s="38">
        <f t="shared" si="2"/>
        <v>91.711229946524071</v>
      </c>
      <c r="M15" s="39">
        <v>70</v>
      </c>
      <c r="N15" s="39">
        <v>0</v>
      </c>
      <c r="O15" s="39">
        <v>0</v>
      </c>
      <c r="P15" s="39">
        <v>0</v>
      </c>
      <c r="Q15" s="40">
        <f t="shared" si="3"/>
        <v>70</v>
      </c>
      <c r="R15" s="66">
        <v>83</v>
      </c>
      <c r="S15" s="40">
        <f t="shared" si="4"/>
        <v>84.337349397590373</v>
      </c>
      <c r="T15" s="35">
        <v>20</v>
      </c>
      <c r="U15" s="35">
        <v>10</v>
      </c>
      <c r="V15" s="36">
        <f t="shared" si="5"/>
        <v>30</v>
      </c>
      <c r="W15" s="61">
        <v>78</v>
      </c>
      <c r="X15" s="36">
        <f t="shared" si="6"/>
        <v>38.461538461538467</v>
      </c>
      <c r="Y15" s="41">
        <f t="shared" si="7"/>
        <v>85.621001810475548</v>
      </c>
      <c r="Z15" s="59" t="s">
        <v>171</v>
      </c>
      <c r="AA15" s="57" t="s">
        <v>173</v>
      </c>
    </row>
    <row r="16" spans="1:27" ht="14" customHeight="1" x14ac:dyDescent="0.25">
      <c r="A16" s="68" t="s">
        <v>177</v>
      </c>
      <c r="B16" s="48">
        <v>15014240332</v>
      </c>
      <c r="C16" s="51" t="s">
        <v>150</v>
      </c>
      <c r="D16" s="35">
        <v>50</v>
      </c>
      <c r="E16" s="35">
        <v>4</v>
      </c>
      <c r="F16" s="35">
        <v>0</v>
      </c>
      <c r="G16" s="36">
        <f t="shared" si="0"/>
        <v>54</v>
      </c>
      <c r="H16" s="61">
        <v>59</v>
      </c>
      <c r="I16" s="36">
        <f t="shared" si="1"/>
        <v>91.525423728813564</v>
      </c>
      <c r="J16" s="37">
        <v>3.5</v>
      </c>
      <c r="K16" s="12">
        <v>3.74</v>
      </c>
      <c r="L16" s="38">
        <f t="shared" si="2"/>
        <v>93.582887700534755</v>
      </c>
      <c r="M16" s="39">
        <v>70</v>
      </c>
      <c r="N16" s="39">
        <v>0</v>
      </c>
      <c r="O16" s="39">
        <v>0</v>
      </c>
      <c r="P16" s="39">
        <v>0</v>
      </c>
      <c r="Q16" s="40">
        <f t="shared" si="3"/>
        <v>70</v>
      </c>
      <c r="R16" s="66">
        <v>83</v>
      </c>
      <c r="S16" s="40">
        <f t="shared" si="4"/>
        <v>84.337349397590373</v>
      </c>
      <c r="T16" s="35">
        <v>20</v>
      </c>
      <c r="U16" s="35">
        <v>0</v>
      </c>
      <c r="V16" s="36">
        <f t="shared" si="5"/>
        <v>20</v>
      </c>
      <c r="W16" s="61">
        <v>78</v>
      </c>
      <c r="X16" s="36">
        <f t="shared" si="6"/>
        <v>25.641025641025639</v>
      </c>
      <c r="Y16" s="41">
        <f t="shared" si="7"/>
        <v>85.555528068531231</v>
      </c>
      <c r="Z16" s="59" t="s">
        <v>171</v>
      </c>
      <c r="AA16" s="57" t="s">
        <v>173</v>
      </c>
    </row>
    <row r="17" spans="1:27" x14ac:dyDescent="0.25">
      <c r="A17" s="33" t="s">
        <v>122</v>
      </c>
      <c r="B17" s="34">
        <v>15014240211</v>
      </c>
      <c r="C17" s="34" t="s">
        <v>80</v>
      </c>
      <c r="D17" s="35">
        <v>50</v>
      </c>
      <c r="E17" s="35">
        <v>4</v>
      </c>
      <c r="F17" s="35">
        <v>0</v>
      </c>
      <c r="G17" s="36">
        <f t="shared" si="0"/>
        <v>54</v>
      </c>
      <c r="H17" s="61">
        <v>59</v>
      </c>
      <c r="I17" s="36">
        <f t="shared" si="1"/>
        <v>91.525423728813564</v>
      </c>
      <c r="J17" s="37">
        <v>3.2</v>
      </c>
      <c r="K17" s="12">
        <v>3.74</v>
      </c>
      <c r="L17" s="38">
        <f t="shared" si="2"/>
        <v>85.561497326203209</v>
      </c>
      <c r="M17" s="39">
        <v>70</v>
      </c>
      <c r="N17" s="39">
        <v>0</v>
      </c>
      <c r="O17" s="39">
        <v>0</v>
      </c>
      <c r="P17" s="39">
        <v>0</v>
      </c>
      <c r="Q17" s="40">
        <f t="shared" si="3"/>
        <v>70</v>
      </c>
      <c r="R17" s="66">
        <v>83</v>
      </c>
      <c r="S17" s="40">
        <f t="shared" si="4"/>
        <v>84.337349397590373</v>
      </c>
      <c r="T17" s="35">
        <v>20</v>
      </c>
      <c r="U17" s="35">
        <v>40</v>
      </c>
      <c r="V17" s="36">
        <f t="shared" si="5"/>
        <v>60</v>
      </c>
      <c r="W17" s="61">
        <v>78</v>
      </c>
      <c r="X17" s="36">
        <f t="shared" si="6"/>
        <v>76.923076923076934</v>
      </c>
      <c r="Y17" s="41">
        <f t="shared" si="7"/>
        <v>85.469829453420843</v>
      </c>
      <c r="Z17" s="59" t="s">
        <v>171</v>
      </c>
      <c r="AA17" s="57" t="s">
        <v>173</v>
      </c>
    </row>
    <row r="18" spans="1:27" x14ac:dyDescent="0.25">
      <c r="A18" s="33" t="s">
        <v>122</v>
      </c>
      <c r="B18" s="34">
        <v>15014240209</v>
      </c>
      <c r="C18" s="34" t="s">
        <v>79</v>
      </c>
      <c r="D18" s="35">
        <v>50</v>
      </c>
      <c r="E18" s="35">
        <v>0</v>
      </c>
      <c r="F18" s="35">
        <v>0</v>
      </c>
      <c r="G18" s="36">
        <f t="shared" si="0"/>
        <v>50</v>
      </c>
      <c r="H18" s="61">
        <v>59</v>
      </c>
      <c r="I18" s="36">
        <f t="shared" si="1"/>
        <v>84.745762711864401</v>
      </c>
      <c r="J18" s="37">
        <v>3.62</v>
      </c>
      <c r="K18" s="12">
        <v>3.74</v>
      </c>
      <c r="L18" s="38">
        <f t="shared" si="2"/>
        <v>96.791443850267385</v>
      </c>
      <c r="M18" s="39">
        <v>70</v>
      </c>
      <c r="N18" s="39">
        <v>0</v>
      </c>
      <c r="O18" s="39">
        <v>0</v>
      </c>
      <c r="P18" s="39">
        <v>15</v>
      </c>
      <c r="Q18" s="40">
        <f t="shared" si="3"/>
        <v>55</v>
      </c>
      <c r="R18" s="66">
        <v>83</v>
      </c>
      <c r="S18" s="40">
        <f t="shared" si="4"/>
        <v>66.265060240963862</v>
      </c>
      <c r="T18" s="35">
        <v>20</v>
      </c>
      <c r="U18" s="35">
        <v>0</v>
      </c>
      <c r="V18" s="36">
        <f t="shared" si="5"/>
        <v>20</v>
      </c>
      <c r="W18" s="61">
        <v>78</v>
      </c>
      <c r="X18" s="36">
        <f t="shared" si="6"/>
        <v>25.641025641025639</v>
      </c>
      <c r="Y18" s="41">
        <f t="shared" si="7"/>
        <v>84.816911497652413</v>
      </c>
      <c r="Z18" s="59" t="s">
        <v>171</v>
      </c>
    </row>
    <row r="19" spans="1:27" x14ac:dyDescent="0.25">
      <c r="A19" s="68" t="s">
        <v>177</v>
      </c>
      <c r="B19" s="48">
        <v>15014240305</v>
      </c>
      <c r="C19" s="49" t="s">
        <v>127</v>
      </c>
      <c r="D19" s="35">
        <v>50</v>
      </c>
      <c r="E19" s="35">
        <v>4</v>
      </c>
      <c r="F19" s="35">
        <v>0</v>
      </c>
      <c r="G19" s="36">
        <f t="shared" si="0"/>
        <v>54</v>
      </c>
      <c r="H19" s="61">
        <v>59</v>
      </c>
      <c r="I19" s="36">
        <f t="shared" si="1"/>
        <v>91.525423728813564</v>
      </c>
      <c r="J19" s="37">
        <v>3.41</v>
      </c>
      <c r="K19" s="12">
        <v>3.74</v>
      </c>
      <c r="L19" s="38">
        <f t="shared" si="2"/>
        <v>91.17647058823529</v>
      </c>
      <c r="M19" s="39">
        <v>70</v>
      </c>
      <c r="N19" s="39">
        <v>0</v>
      </c>
      <c r="O19" s="39">
        <v>0</v>
      </c>
      <c r="P19" s="39">
        <v>0</v>
      </c>
      <c r="Q19" s="40">
        <f t="shared" si="3"/>
        <v>70</v>
      </c>
      <c r="R19" s="66">
        <v>83</v>
      </c>
      <c r="S19" s="40">
        <f t="shared" si="4"/>
        <v>84.337349397590373</v>
      </c>
      <c r="T19" s="35">
        <v>20</v>
      </c>
      <c r="U19" s="35">
        <v>3.5</v>
      </c>
      <c r="V19" s="36">
        <f t="shared" si="5"/>
        <v>23.5</v>
      </c>
      <c r="W19" s="61">
        <v>78</v>
      </c>
      <c r="X19" s="36">
        <f t="shared" si="6"/>
        <v>30.128205128205128</v>
      </c>
      <c r="Y19" s="41">
        <f t="shared" si="7"/>
        <v>84.440074894254522</v>
      </c>
      <c r="Z19" s="59" t="s">
        <v>171</v>
      </c>
      <c r="AA19" s="57" t="s">
        <v>173</v>
      </c>
    </row>
    <row r="20" spans="1:27" x14ac:dyDescent="0.25">
      <c r="A20" s="33" t="s">
        <v>122</v>
      </c>
      <c r="B20" s="34">
        <v>15014240224</v>
      </c>
      <c r="C20" s="34" t="s">
        <v>93</v>
      </c>
      <c r="D20" s="35">
        <v>50</v>
      </c>
      <c r="E20" s="35">
        <v>6</v>
      </c>
      <c r="F20" s="35">
        <v>0</v>
      </c>
      <c r="G20" s="36">
        <f t="shared" si="0"/>
        <v>56</v>
      </c>
      <c r="H20" s="61">
        <v>59</v>
      </c>
      <c r="I20" s="36">
        <f t="shared" si="1"/>
        <v>94.915254237288138</v>
      </c>
      <c r="J20" s="37">
        <v>3.18</v>
      </c>
      <c r="K20" s="12">
        <v>3.74</v>
      </c>
      <c r="L20" s="38">
        <f t="shared" si="2"/>
        <v>85.026737967914428</v>
      </c>
      <c r="M20" s="39">
        <v>70</v>
      </c>
      <c r="N20" s="39">
        <v>0</v>
      </c>
      <c r="O20" s="39">
        <v>0</v>
      </c>
      <c r="P20" s="39">
        <v>0</v>
      </c>
      <c r="Q20" s="40">
        <f t="shared" si="3"/>
        <v>70</v>
      </c>
      <c r="R20" s="66">
        <v>83</v>
      </c>
      <c r="S20" s="40">
        <f t="shared" si="4"/>
        <v>84.337349397590373</v>
      </c>
      <c r="T20" s="35">
        <v>20</v>
      </c>
      <c r="U20" s="35">
        <v>29</v>
      </c>
      <c r="V20" s="36">
        <f t="shared" si="5"/>
        <v>49</v>
      </c>
      <c r="W20" s="61">
        <v>78</v>
      </c>
      <c r="X20" s="36">
        <f t="shared" si="6"/>
        <v>62.820512820512818</v>
      </c>
      <c r="Y20" s="41">
        <f t="shared" si="7"/>
        <v>84.22045403654792</v>
      </c>
      <c r="Z20" s="59" t="s">
        <v>171</v>
      </c>
      <c r="AA20" s="57" t="s">
        <v>173</v>
      </c>
    </row>
    <row r="21" spans="1:27" ht="14" customHeight="1" x14ac:dyDescent="0.25">
      <c r="A21" s="33" t="s">
        <v>122</v>
      </c>
      <c r="B21" s="22">
        <v>15014240208</v>
      </c>
      <c r="C21" s="34" t="s">
        <v>78</v>
      </c>
      <c r="D21" s="35">
        <v>50</v>
      </c>
      <c r="E21" s="35">
        <v>4</v>
      </c>
      <c r="F21" s="35">
        <v>0</v>
      </c>
      <c r="G21" s="36">
        <f t="shared" si="0"/>
        <v>54</v>
      </c>
      <c r="H21" s="61">
        <v>59</v>
      </c>
      <c r="I21" s="36">
        <f t="shared" si="1"/>
        <v>91.525423728813564</v>
      </c>
      <c r="J21" s="37">
        <v>3.42</v>
      </c>
      <c r="K21" s="12">
        <v>3.74</v>
      </c>
      <c r="L21" s="38">
        <f t="shared" si="2"/>
        <v>91.443850267379673</v>
      </c>
      <c r="M21" s="39">
        <v>70</v>
      </c>
      <c r="N21" s="39">
        <v>0</v>
      </c>
      <c r="O21" s="39">
        <v>0</v>
      </c>
      <c r="P21" s="39">
        <v>0</v>
      </c>
      <c r="Q21" s="40">
        <f t="shared" si="3"/>
        <v>70</v>
      </c>
      <c r="R21" s="66">
        <v>83</v>
      </c>
      <c r="S21" s="40">
        <f t="shared" si="4"/>
        <v>84.337349397590373</v>
      </c>
      <c r="T21" s="35">
        <v>20</v>
      </c>
      <c r="U21" s="35">
        <v>0</v>
      </c>
      <c r="V21" s="36">
        <f t="shared" si="5"/>
        <v>20</v>
      </c>
      <c r="W21" s="61">
        <v>78</v>
      </c>
      <c r="X21" s="36">
        <f t="shared" si="6"/>
        <v>25.641025641025639</v>
      </c>
      <c r="Y21" s="41">
        <f t="shared" si="7"/>
        <v>84.165153736980429</v>
      </c>
      <c r="Z21" s="59" t="s">
        <v>171</v>
      </c>
      <c r="AA21" s="57" t="s">
        <v>173</v>
      </c>
    </row>
    <row r="22" spans="1:27" ht="14" customHeight="1" x14ac:dyDescent="0.25">
      <c r="A22" s="23" t="s">
        <v>68</v>
      </c>
      <c r="B22" s="48">
        <v>15014240105</v>
      </c>
      <c r="C22" s="22" t="s">
        <v>27</v>
      </c>
      <c r="D22" s="4">
        <v>50</v>
      </c>
      <c r="E22" s="4">
        <v>4</v>
      </c>
      <c r="F22" s="4">
        <v>0</v>
      </c>
      <c r="G22" s="5">
        <f t="shared" si="0"/>
        <v>54</v>
      </c>
      <c r="H22" s="61">
        <v>59</v>
      </c>
      <c r="I22" s="5">
        <f t="shared" si="1"/>
        <v>91.525423728813564</v>
      </c>
      <c r="J22" s="12">
        <v>3.41</v>
      </c>
      <c r="K22" s="12">
        <v>3.74</v>
      </c>
      <c r="L22" s="13">
        <f t="shared" si="2"/>
        <v>91.17647058823529</v>
      </c>
      <c r="M22" s="14">
        <v>70</v>
      </c>
      <c r="N22" s="14">
        <v>0</v>
      </c>
      <c r="O22" s="14">
        <v>0</v>
      </c>
      <c r="P22" s="14">
        <v>0</v>
      </c>
      <c r="Q22" s="19">
        <f t="shared" si="3"/>
        <v>70</v>
      </c>
      <c r="R22" s="66">
        <v>83</v>
      </c>
      <c r="S22" s="19">
        <f t="shared" si="4"/>
        <v>84.337349397590373</v>
      </c>
      <c r="T22" s="4">
        <v>20</v>
      </c>
      <c r="U22" s="4">
        <v>0</v>
      </c>
      <c r="V22" s="5">
        <f t="shared" si="5"/>
        <v>20</v>
      </c>
      <c r="W22" s="61">
        <v>78</v>
      </c>
      <c r="X22" s="5">
        <f t="shared" si="6"/>
        <v>25.641025641025639</v>
      </c>
      <c r="Y22" s="21">
        <f t="shared" si="7"/>
        <v>83.99135694553658</v>
      </c>
      <c r="Z22" s="59" t="s">
        <v>171</v>
      </c>
      <c r="AA22" s="57" t="s">
        <v>173</v>
      </c>
    </row>
    <row r="23" spans="1:27" x14ac:dyDescent="0.25">
      <c r="A23" s="68" t="s">
        <v>177</v>
      </c>
      <c r="B23" s="34">
        <v>15014240306</v>
      </c>
      <c r="C23" s="49" t="s">
        <v>128</v>
      </c>
      <c r="D23" s="35">
        <v>50</v>
      </c>
      <c r="E23" s="35">
        <v>4</v>
      </c>
      <c r="F23" s="35">
        <v>0</v>
      </c>
      <c r="G23" s="36">
        <f t="shared" si="0"/>
        <v>54</v>
      </c>
      <c r="H23" s="61">
        <v>59</v>
      </c>
      <c r="I23" s="36">
        <f t="shared" si="1"/>
        <v>91.525423728813564</v>
      </c>
      <c r="J23" s="37">
        <v>3.41</v>
      </c>
      <c r="K23" s="12">
        <v>3.74</v>
      </c>
      <c r="L23" s="38">
        <f t="shared" si="2"/>
        <v>91.17647058823529</v>
      </c>
      <c r="M23" s="39">
        <v>70</v>
      </c>
      <c r="N23" s="39">
        <v>0</v>
      </c>
      <c r="O23" s="39">
        <v>0</v>
      </c>
      <c r="P23" s="39">
        <v>0</v>
      </c>
      <c r="Q23" s="40">
        <f t="shared" si="3"/>
        <v>70</v>
      </c>
      <c r="R23" s="66">
        <v>83</v>
      </c>
      <c r="S23" s="40">
        <f t="shared" si="4"/>
        <v>84.337349397590373</v>
      </c>
      <c r="T23" s="35">
        <v>20</v>
      </c>
      <c r="U23" s="35">
        <v>0</v>
      </c>
      <c r="V23" s="36">
        <f t="shared" si="5"/>
        <v>20</v>
      </c>
      <c r="W23" s="61">
        <v>78</v>
      </c>
      <c r="X23" s="36">
        <f t="shared" si="6"/>
        <v>25.641025641025639</v>
      </c>
      <c r="Y23" s="41">
        <f t="shared" si="7"/>
        <v>83.99135694553658</v>
      </c>
      <c r="Z23" s="59" t="s">
        <v>171</v>
      </c>
      <c r="AA23" s="57" t="s">
        <v>173</v>
      </c>
    </row>
    <row r="24" spans="1:27" ht="14" customHeight="1" x14ac:dyDescent="0.25">
      <c r="A24" s="33" t="s">
        <v>122</v>
      </c>
      <c r="B24" s="34">
        <v>15014240238</v>
      </c>
      <c r="C24" s="34" t="s">
        <v>106</v>
      </c>
      <c r="D24" s="35">
        <v>50</v>
      </c>
      <c r="E24" s="35">
        <v>4</v>
      </c>
      <c r="F24" s="35">
        <v>0</v>
      </c>
      <c r="G24" s="36">
        <f t="shared" si="0"/>
        <v>54</v>
      </c>
      <c r="H24" s="61">
        <v>59</v>
      </c>
      <c r="I24" s="36">
        <f t="shared" si="1"/>
        <v>91.525423728813564</v>
      </c>
      <c r="J24" s="37">
        <v>3.3</v>
      </c>
      <c r="K24" s="12">
        <v>3.74</v>
      </c>
      <c r="L24" s="38">
        <f t="shared" si="2"/>
        <v>88.235294117647044</v>
      </c>
      <c r="M24" s="39">
        <v>70</v>
      </c>
      <c r="N24" s="39">
        <v>0</v>
      </c>
      <c r="O24" s="39">
        <v>13</v>
      </c>
      <c r="P24" s="39">
        <v>0</v>
      </c>
      <c r="Q24" s="40">
        <f t="shared" si="3"/>
        <v>83</v>
      </c>
      <c r="R24" s="66">
        <v>83</v>
      </c>
      <c r="S24" s="40">
        <f t="shared" si="4"/>
        <v>100</v>
      </c>
      <c r="T24" s="35">
        <v>20</v>
      </c>
      <c r="U24" s="35">
        <v>0</v>
      </c>
      <c r="V24" s="36">
        <f t="shared" si="5"/>
        <v>20</v>
      </c>
      <c r="W24" s="61">
        <v>78</v>
      </c>
      <c r="X24" s="36">
        <f t="shared" si="6"/>
        <v>25.641025641025639</v>
      </c>
      <c r="Y24" s="41">
        <f t="shared" si="7"/>
        <v>83.645857299895184</v>
      </c>
      <c r="Z24" s="59" t="s">
        <v>171</v>
      </c>
      <c r="AA24" s="57" t="s">
        <v>173</v>
      </c>
    </row>
    <row r="25" spans="1:27" x14ac:dyDescent="0.25">
      <c r="A25" s="33" t="s">
        <v>122</v>
      </c>
      <c r="B25" s="34">
        <v>15014240212</v>
      </c>
      <c r="C25" s="34" t="s">
        <v>81</v>
      </c>
      <c r="D25" s="35">
        <v>50</v>
      </c>
      <c r="E25" s="35">
        <v>0</v>
      </c>
      <c r="F25" s="35">
        <v>0</v>
      </c>
      <c r="G25" s="36">
        <f t="shared" si="0"/>
        <v>50</v>
      </c>
      <c r="H25" s="61">
        <v>59</v>
      </c>
      <c r="I25" s="36">
        <f t="shared" si="1"/>
        <v>84.745762711864401</v>
      </c>
      <c r="J25" s="37">
        <v>3.37</v>
      </c>
      <c r="K25" s="12">
        <v>3.74</v>
      </c>
      <c r="L25" s="38">
        <f t="shared" si="2"/>
        <v>90.106951871657742</v>
      </c>
      <c r="M25" s="39">
        <v>70</v>
      </c>
      <c r="N25" s="39">
        <v>0</v>
      </c>
      <c r="O25" s="39">
        <v>0</v>
      </c>
      <c r="P25" s="39">
        <v>0</v>
      </c>
      <c r="Q25" s="40">
        <f t="shared" si="3"/>
        <v>70</v>
      </c>
      <c r="R25" s="66">
        <v>83</v>
      </c>
      <c r="S25" s="40">
        <f t="shared" si="4"/>
        <v>84.337349397590373</v>
      </c>
      <c r="T25" s="35">
        <v>20</v>
      </c>
      <c r="U25" s="35">
        <v>0</v>
      </c>
      <c r="V25" s="36">
        <f t="shared" si="5"/>
        <v>20</v>
      </c>
      <c r="W25" s="61">
        <v>78</v>
      </c>
      <c r="X25" s="36">
        <f t="shared" si="6"/>
        <v>25.641025641025639</v>
      </c>
      <c r="Y25" s="41">
        <f t="shared" si="7"/>
        <v>82.279220627218791</v>
      </c>
      <c r="Z25" s="59" t="s">
        <v>171</v>
      </c>
      <c r="AA25" s="57" t="s">
        <v>173</v>
      </c>
    </row>
    <row r="26" spans="1:27" x14ac:dyDescent="0.25">
      <c r="A26" s="33" t="s">
        <v>122</v>
      </c>
      <c r="B26" s="34">
        <v>15014240230</v>
      </c>
      <c r="C26" s="34" t="s">
        <v>98</v>
      </c>
      <c r="D26" s="35">
        <v>50</v>
      </c>
      <c r="E26" s="35">
        <v>0</v>
      </c>
      <c r="F26" s="35">
        <v>0</v>
      </c>
      <c r="G26" s="36">
        <f t="shared" si="0"/>
        <v>50</v>
      </c>
      <c r="H26" s="61">
        <v>59</v>
      </c>
      <c r="I26" s="36">
        <f t="shared" si="1"/>
        <v>84.745762711864401</v>
      </c>
      <c r="J26" s="37">
        <v>3.37</v>
      </c>
      <c r="K26" s="12">
        <v>3.74</v>
      </c>
      <c r="L26" s="38">
        <f t="shared" si="2"/>
        <v>90.106951871657742</v>
      </c>
      <c r="M26" s="39">
        <v>70</v>
      </c>
      <c r="N26" s="39">
        <v>0</v>
      </c>
      <c r="O26" s="39">
        <v>0</v>
      </c>
      <c r="P26" s="39">
        <v>0</v>
      </c>
      <c r="Q26" s="40">
        <f t="shared" si="3"/>
        <v>70</v>
      </c>
      <c r="R26" s="66">
        <v>83</v>
      </c>
      <c r="S26" s="40">
        <f t="shared" si="4"/>
        <v>84.337349397590373</v>
      </c>
      <c r="T26" s="35">
        <v>20</v>
      </c>
      <c r="U26" s="35">
        <v>0</v>
      </c>
      <c r="V26" s="36">
        <f t="shared" si="5"/>
        <v>20</v>
      </c>
      <c r="W26" s="61">
        <v>78</v>
      </c>
      <c r="X26" s="36">
        <f t="shared" si="6"/>
        <v>25.641025641025639</v>
      </c>
      <c r="Y26" s="41">
        <f t="shared" si="7"/>
        <v>82.279220627218791</v>
      </c>
      <c r="Z26" s="59" t="s">
        <v>171</v>
      </c>
      <c r="AA26" s="58" t="s">
        <v>174</v>
      </c>
    </row>
    <row r="27" spans="1:27" x14ac:dyDescent="0.25">
      <c r="A27" s="68" t="s">
        <v>177</v>
      </c>
      <c r="B27" s="50">
        <v>15014240351</v>
      </c>
      <c r="C27" s="51" t="s">
        <v>166</v>
      </c>
      <c r="D27" s="35">
        <v>50</v>
      </c>
      <c r="E27" s="35">
        <v>0</v>
      </c>
      <c r="F27" s="35">
        <v>0</v>
      </c>
      <c r="G27" s="36">
        <f t="shared" si="0"/>
        <v>50</v>
      </c>
      <c r="H27" s="61">
        <v>59</v>
      </c>
      <c r="I27" s="36">
        <f t="shared" si="1"/>
        <v>84.745762711864401</v>
      </c>
      <c r="J27" s="37">
        <v>3.36</v>
      </c>
      <c r="K27" s="12">
        <v>3.74</v>
      </c>
      <c r="L27" s="38">
        <f t="shared" si="2"/>
        <v>89.839572192513359</v>
      </c>
      <c r="M27" s="39">
        <v>70</v>
      </c>
      <c r="N27" s="39">
        <v>0</v>
      </c>
      <c r="O27" s="39">
        <v>0</v>
      </c>
      <c r="P27" s="39">
        <v>0</v>
      </c>
      <c r="Q27" s="40">
        <f t="shared" si="3"/>
        <v>70</v>
      </c>
      <c r="R27" s="66">
        <v>83</v>
      </c>
      <c r="S27" s="40">
        <f t="shared" si="4"/>
        <v>84.337349397590373</v>
      </c>
      <c r="T27" s="35">
        <v>20</v>
      </c>
      <c r="U27" s="35">
        <v>0</v>
      </c>
      <c r="V27" s="36">
        <f t="shared" si="5"/>
        <v>20</v>
      </c>
      <c r="W27" s="61">
        <v>78</v>
      </c>
      <c r="X27" s="36">
        <f t="shared" si="6"/>
        <v>25.641025641025639</v>
      </c>
      <c r="Y27" s="41">
        <f t="shared" si="7"/>
        <v>82.105423835774943</v>
      </c>
      <c r="Z27" s="59" t="s">
        <v>171</v>
      </c>
      <c r="AA27" s="58" t="s">
        <v>174</v>
      </c>
    </row>
    <row r="28" spans="1:27" ht="14" customHeight="1" x14ac:dyDescent="0.25">
      <c r="A28" s="33" t="s">
        <v>122</v>
      </c>
      <c r="B28" s="34">
        <v>15014240248</v>
      </c>
      <c r="C28" s="34" t="s">
        <v>114</v>
      </c>
      <c r="D28" s="35">
        <v>50</v>
      </c>
      <c r="E28" s="35">
        <v>0</v>
      </c>
      <c r="F28" s="35">
        <v>0</v>
      </c>
      <c r="G28" s="36">
        <f t="shared" si="0"/>
        <v>50</v>
      </c>
      <c r="H28" s="61">
        <v>59</v>
      </c>
      <c r="I28" s="36">
        <f t="shared" si="1"/>
        <v>84.745762711864401</v>
      </c>
      <c r="J28" s="37">
        <v>3.36</v>
      </c>
      <c r="K28" s="12">
        <v>3.74</v>
      </c>
      <c r="L28" s="38">
        <f t="shared" si="2"/>
        <v>89.839572192513359</v>
      </c>
      <c r="M28" s="39">
        <v>70</v>
      </c>
      <c r="N28" s="39">
        <v>0</v>
      </c>
      <c r="O28" s="39">
        <v>0</v>
      </c>
      <c r="P28" s="39">
        <v>0</v>
      </c>
      <c r="Q28" s="40">
        <f t="shared" si="3"/>
        <v>70</v>
      </c>
      <c r="R28" s="66">
        <v>83</v>
      </c>
      <c r="S28" s="40">
        <f t="shared" si="4"/>
        <v>84.337349397590373</v>
      </c>
      <c r="T28" s="35">
        <v>20</v>
      </c>
      <c r="U28" s="35">
        <v>0</v>
      </c>
      <c r="V28" s="36">
        <f t="shared" si="5"/>
        <v>20</v>
      </c>
      <c r="W28" s="61">
        <v>78</v>
      </c>
      <c r="X28" s="36">
        <f t="shared" si="6"/>
        <v>25.641025641025639</v>
      </c>
      <c r="Y28" s="41">
        <f t="shared" si="7"/>
        <v>82.105423835774943</v>
      </c>
      <c r="Z28" s="59" t="s">
        <v>171</v>
      </c>
      <c r="AA28" s="58" t="s">
        <v>174</v>
      </c>
    </row>
    <row r="29" spans="1:27" ht="14" customHeight="1" x14ac:dyDescent="0.25">
      <c r="A29" s="23" t="s">
        <v>68</v>
      </c>
      <c r="B29" s="34">
        <v>15014240101</v>
      </c>
      <c r="C29" s="22" t="s">
        <v>24</v>
      </c>
      <c r="D29" s="4">
        <v>50</v>
      </c>
      <c r="E29" s="4">
        <v>4</v>
      </c>
      <c r="F29" s="4">
        <v>0</v>
      </c>
      <c r="G29" s="5">
        <f t="shared" si="0"/>
        <v>54</v>
      </c>
      <c r="H29" s="61">
        <v>59</v>
      </c>
      <c r="I29" s="5">
        <f t="shared" si="1"/>
        <v>91.525423728813564</v>
      </c>
      <c r="J29" s="12">
        <v>3.22</v>
      </c>
      <c r="K29" s="12">
        <v>3.74</v>
      </c>
      <c r="L29" s="13">
        <f t="shared" si="2"/>
        <v>86.096256684491976</v>
      </c>
      <c r="M29" s="14">
        <v>70</v>
      </c>
      <c r="N29" s="14">
        <v>0</v>
      </c>
      <c r="O29" s="14">
        <v>0</v>
      </c>
      <c r="P29" s="14">
        <v>10</v>
      </c>
      <c r="Q29" s="19">
        <f t="shared" si="3"/>
        <v>60</v>
      </c>
      <c r="R29" s="66">
        <v>83</v>
      </c>
      <c r="S29" s="19">
        <f t="shared" si="4"/>
        <v>72.289156626506028</v>
      </c>
      <c r="T29" s="4">
        <v>20</v>
      </c>
      <c r="U29" s="4">
        <v>20</v>
      </c>
      <c r="V29" s="5">
        <f t="shared" si="5"/>
        <v>40</v>
      </c>
      <c r="W29" s="61">
        <v>78</v>
      </c>
      <c r="X29" s="5">
        <f t="shared" si="6"/>
        <v>51.282051282051277</v>
      </c>
      <c r="Y29" s="21">
        <f t="shared" si="7"/>
        <v>82.048501195097543</v>
      </c>
      <c r="Z29" s="59" t="s">
        <v>171</v>
      </c>
      <c r="AA29" s="58" t="s">
        <v>174</v>
      </c>
    </row>
    <row r="30" spans="1:27" x14ac:dyDescent="0.25">
      <c r="A30" s="33" t="s">
        <v>122</v>
      </c>
      <c r="B30" s="22">
        <v>15014240215</v>
      </c>
      <c r="C30" s="34" t="s">
        <v>84</v>
      </c>
      <c r="D30" s="35">
        <v>50</v>
      </c>
      <c r="E30" s="35">
        <v>0</v>
      </c>
      <c r="F30" s="35">
        <v>0</v>
      </c>
      <c r="G30" s="36">
        <f t="shared" si="0"/>
        <v>50</v>
      </c>
      <c r="H30" s="61">
        <v>59</v>
      </c>
      <c r="I30" s="36">
        <f t="shared" si="1"/>
        <v>84.745762711864401</v>
      </c>
      <c r="J30" s="37">
        <v>3.35</v>
      </c>
      <c r="K30" s="12">
        <v>3.74</v>
      </c>
      <c r="L30" s="38">
        <f t="shared" si="2"/>
        <v>89.572192513368989</v>
      </c>
      <c r="M30" s="39">
        <v>70</v>
      </c>
      <c r="N30" s="39">
        <v>0</v>
      </c>
      <c r="O30" s="39">
        <v>0</v>
      </c>
      <c r="P30" s="39">
        <v>0</v>
      </c>
      <c r="Q30" s="40">
        <f t="shared" si="3"/>
        <v>70</v>
      </c>
      <c r="R30" s="66">
        <v>83</v>
      </c>
      <c r="S30" s="40">
        <f t="shared" si="4"/>
        <v>84.337349397590373</v>
      </c>
      <c r="T30" s="35">
        <v>20</v>
      </c>
      <c r="U30" s="35">
        <v>0</v>
      </c>
      <c r="V30" s="36">
        <f t="shared" si="5"/>
        <v>20</v>
      </c>
      <c r="W30" s="61">
        <v>78</v>
      </c>
      <c r="X30" s="36">
        <f t="shared" si="6"/>
        <v>25.641025641025639</v>
      </c>
      <c r="Y30" s="41">
        <f t="shared" si="7"/>
        <v>81.931627044331108</v>
      </c>
      <c r="Z30" s="59" t="s">
        <v>171</v>
      </c>
      <c r="AA30" s="58" t="s">
        <v>174</v>
      </c>
    </row>
    <row r="31" spans="1:27" ht="14" customHeight="1" x14ac:dyDescent="0.25">
      <c r="A31" s="23" t="s">
        <v>68</v>
      </c>
      <c r="B31" s="48">
        <v>15014240102</v>
      </c>
      <c r="C31" s="22" t="s">
        <v>25</v>
      </c>
      <c r="D31" s="4">
        <v>50</v>
      </c>
      <c r="E31" s="4">
        <v>4</v>
      </c>
      <c r="F31" s="4">
        <v>0</v>
      </c>
      <c r="G31" s="5">
        <f t="shared" si="0"/>
        <v>54</v>
      </c>
      <c r="H31" s="61">
        <v>59</v>
      </c>
      <c r="I31" s="5">
        <f t="shared" si="1"/>
        <v>91.525423728813564</v>
      </c>
      <c r="J31" s="12">
        <v>3.29</v>
      </c>
      <c r="K31" s="12">
        <v>3.74</v>
      </c>
      <c r="L31" s="13">
        <f t="shared" si="2"/>
        <v>87.967914438502675</v>
      </c>
      <c r="M31" s="14">
        <v>70</v>
      </c>
      <c r="N31" s="14">
        <v>0</v>
      </c>
      <c r="O31" s="14">
        <v>0</v>
      </c>
      <c r="P31" s="14">
        <v>0</v>
      </c>
      <c r="Q31" s="19">
        <f t="shared" si="3"/>
        <v>70</v>
      </c>
      <c r="R31" s="66">
        <v>83</v>
      </c>
      <c r="S31" s="19">
        <f t="shared" si="4"/>
        <v>84.337349397590373</v>
      </c>
      <c r="T31" s="4">
        <v>20</v>
      </c>
      <c r="U31" s="4">
        <v>0</v>
      </c>
      <c r="V31" s="5">
        <f t="shared" si="5"/>
        <v>20</v>
      </c>
      <c r="W31" s="61">
        <v>78</v>
      </c>
      <c r="X31" s="5">
        <f t="shared" si="6"/>
        <v>25.641025641025639</v>
      </c>
      <c r="Y31" s="21">
        <f t="shared" si="7"/>
        <v>81.90579544821037</v>
      </c>
      <c r="Z31" s="59" t="s">
        <v>171</v>
      </c>
      <c r="AA31" s="58" t="s">
        <v>174</v>
      </c>
    </row>
    <row r="32" spans="1:27" ht="14" customHeight="1" x14ac:dyDescent="0.25">
      <c r="A32" s="68" t="s">
        <v>177</v>
      </c>
      <c r="B32" s="48">
        <v>15014240310</v>
      </c>
      <c r="C32" s="49" t="s">
        <v>132</v>
      </c>
      <c r="D32" s="35">
        <v>50</v>
      </c>
      <c r="E32" s="35">
        <v>4</v>
      </c>
      <c r="F32" s="35">
        <v>0</v>
      </c>
      <c r="G32" s="36">
        <f t="shared" si="0"/>
        <v>54</v>
      </c>
      <c r="H32" s="61">
        <v>59</v>
      </c>
      <c r="I32" s="36">
        <f t="shared" si="1"/>
        <v>91.525423728813564</v>
      </c>
      <c r="J32" s="37">
        <v>3.16</v>
      </c>
      <c r="K32" s="12">
        <v>3.74</v>
      </c>
      <c r="L32" s="38">
        <f t="shared" si="2"/>
        <v>84.491978609625662</v>
      </c>
      <c r="M32" s="39">
        <v>70</v>
      </c>
      <c r="N32" s="39">
        <v>0</v>
      </c>
      <c r="O32" s="39">
        <v>1</v>
      </c>
      <c r="P32" s="39">
        <v>0</v>
      </c>
      <c r="Q32" s="40">
        <f t="shared" si="3"/>
        <v>71</v>
      </c>
      <c r="R32" s="66">
        <v>83</v>
      </c>
      <c r="S32" s="40">
        <f t="shared" si="4"/>
        <v>85.542168674698786</v>
      </c>
      <c r="T32" s="35">
        <v>20</v>
      </c>
      <c r="U32" s="35">
        <v>16</v>
      </c>
      <c r="V32" s="36">
        <f t="shared" si="5"/>
        <v>36</v>
      </c>
      <c r="W32" s="61">
        <v>78</v>
      </c>
      <c r="X32" s="36">
        <f t="shared" si="6"/>
        <v>46.153846153846153</v>
      </c>
      <c r="Y32" s="41">
        <f t="shared" si="7"/>
        <v>81.81820113843321</v>
      </c>
      <c r="Z32" s="59" t="s">
        <v>171</v>
      </c>
      <c r="AA32" s="58" t="s">
        <v>174</v>
      </c>
    </row>
    <row r="33" spans="1:27" ht="14" customHeight="1" x14ac:dyDescent="0.25">
      <c r="A33" s="68" t="s">
        <v>177</v>
      </c>
      <c r="B33" s="22">
        <v>15014240302</v>
      </c>
      <c r="C33" s="49" t="s">
        <v>124</v>
      </c>
      <c r="D33" s="35">
        <v>50</v>
      </c>
      <c r="E33" s="35">
        <v>4</v>
      </c>
      <c r="F33" s="35">
        <v>0</v>
      </c>
      <c r="G33" s="36">
        <f t="shared" si="0"/>
        <v>54</v>
      </c>
      <c r="H33" s="61">
        <v>59</v>
      </c>
      <c r="I33" s="36">
        <f t="shared" si="1"/>
        <v>91.525423728813564</v>
      </c>
      <c r="J33" s="37">
        <v>3.28</v>
      </c>
      <c r="K33" s="12">
        <v>3.74</v>
      </c>
      <c r="L33" s="38">
        <f t="shared" si="2"/>
        <v>87.700534759358277</v>
      </c>
      <c r="M33" s="39">
        <v>70</v>
      </c>
      <c r="N33" s="39">
        <v>0</v>
      </c>
      <c r="O33" s="39">
        <v>0</v>
      </c>
      <c r="P33" s="39">
        <v>0</v>
      </c>
      <c r="Q33" s="40">
        <f t="shared" si="3"/>
        <v>70</v>
      </c>
      <c r="R33" s="66">
        <v>83</v>
      </c>
      <c r="S33" s="40">
        <f t="shared" si="4"/>
        <v>84.337349397590373</v>
      </c>
      <c r="T33" s="35">
        <v>20</v>
      </c>
      <c r="U33" s="35">
        <v>0</v>
      </c>
      <c r="V33" s="36">
        <f t="shared" si="5"/>
        <v>20</v>
      </c>
      <c r="W33" s="61">
        <v>78</v>
      </c>
      <c r="X33" s="36">
        <f t="shared" si="6"/>
        <v>25.641025641025639</v>
      </c>
      <c r="Y33" s="41">
        <f t="shared" si="7"/>
        <v>81.731998656766521</v>
      </c>
      <c r="Z33" s="59" t="s">
        <v>171</v>
      </c>
      <c r="AA33" s="58" t="s">
        <v>174</v>
      </c>
    </row>
    <row r="34" spans="1:27" ht="14" customHeight="1" x14ac:dyDescent="0.25">
      <c r="A34" s="68" t="s">
        <v>177</v>
      </c>
      <c r="B34" s="48">
        <v>15014240307</v>
      </c>
      <c r="C34" s="49" t="s">
        <v>129</v>
      </c>
      <c r="D34" s="35">
        <v>50</v>
      </c>
      <c r="E34" s="35">
        <v>4</v>
      </c>
      <c r="F34" s="35">
        <v>0</v>
      </c>
      <c r="G34" s="36">
        <f t="shared" si="0"/>
        <v>54</v>
      </c>
      <c r="H34" s="61">
        <v>59</v>
      </c>
      <c r="I34" s="36">
        <f t="shared" si="1"/>
        <v>91.525423728813564</v>
      </c>
      <c r="J34" s="37">
        <v>3.28</v>
      </c>
      <c r="K34" s="12">
        <v>3.74</v>
      </c>
      <c r="L34" s="38">
        <f t="shared" si="2"/>
        <v>87.700534759358277</v>
      </c>
      <c r="M34" s="39">
        <v>70</v>
      </c>
      <c r="N34" s="39">
        <v>0</v>
      </c>
      <c r="O34" s="39">
        <v>0</v>
      </c>
      <c r="P34" s="39">
        <v>0</v>
      </c>
      <c r="Q34" s="40">
        <f t="shared" si="3"/>
        <v>70</v>
      </c>
      <c r="R34" s="66">
        <v>83</v>
      </c>
      <c r="S34" s="40">
        <f t="shared" si="4"/>
        <v>84.337349397590373</v>
      </c>
      <c r="T34" s="35">
        <v>20</v>
      </c>
      <c r="U34" s="35">
        <v>0</v>
      </c>
      <c r="V34" s="36">
        <f t="shared" si="5"/>
        <v>20</v>
      </c>
      <c r="W34" s="61">
        <v>78</v>
      </c>
      <c r="X34" s="36">
        <f t="shared" si="6"/>
        <v>25.641025641025639</v>
      </c>
      <c r="Y34" s="41">
        <f t="shared" si="7"/>
        <v>81.731998656766521</v>
      </c>
      <c r="Z34" s="59" t="s">
        <v>171</v>
      </c>
      <c r="AA34" s="58" t="s">
        <v>174</v>
      </c>
    </row>
    <row r="35" spans="1:27" ht="14" customHeight="1" x14ac:dyDescent="0.25">
      <c r="A35" s="68" t="s">
        <v>177</v>
      </c>
      <c r="B35" s="50">
        <v>15014240324</v>
      </c>
      <c r="C35" s="51" t="s">
        <v>143</v>
      </c>
      <c r="D35" s="35">
        <v>50</v>
      </c>
      <c r="E35" s="35">
        <v>4</v>
      </c>
      <c r="F35" s="35">
        <v>0</v>
      </c>
      <c r="G35" s="36">
        <f t="shared" ref="G35:G66" si="8">D35+E35-F35</f>
        <v>54</v>
      </c>
      <c r="H35" s="61">
        <v>59</v>
      </c>
      <c r="I35" s="36">
        <f t="shared" ref="I35:I66" si="9">G35/H35*100</f>
        <v>91.525423728813564</v>
      </c>
      <c r="J35" s="37">
        <v>3.26</v>
      </c>
      <c r="K35" s="12">
        <v>3.74</v>
      </c>
      <c r="L35" s="38">
        <f t="shared" ref="L35:L66" si="10">J35/K35*100</f>
        <v>87.16577540106951</v>
      </c>
      <c r="M35" s="39">
        <v>70</v>
      </c>
      <c r="N35" s="39">
        <v>0</v>
      </c>
      <c r="O35" s="39">
        <v>0</v>
      </c>
      <c r="P35" s="39">
        <v>0</v>
      </c>
      <c r="Q35" s="40">
        <f t="shared" ref="Q35:Q66" si="11">N35*0.3+M35+O35-P35</f>
        <v>70</v>
      </c>
      <c r="R35" s="66">
        <v>83</v>
      </c>
      <c r="S35" s="40">
        <f t="shared" ref="S35:S66" si="12">Q35/R35*100</f>
        <v>84.337349397590373</v>
      </c>
      <c r="T35" s="35">
        <v>20</v>
      </c>
      <c r="U35" s="35">
        <v>0</v>
      </c>
      <c r="V35" s="36">
        <f t="shared" ref="V35:V66" si="13">T35+U35</f>
        <v>20</v>
      </c>
      <c r="W35" s="61">
        <v>78</v>
      </c>
      <c r="X35" s="36">
        <f t="shared" ref="X35:X66" si="14">V35/W35*100</f>
        <v>25.641025641025639</v>
      </c>
      <c r="Y35" s="41">
        <f t="shared" ref="Y35:Y66" si="15">I35*0.15+L35*0.65+S35*0.1+X35*0.1</f>
        <v>81.384405073878824</v>
      </c>
      <c r="Z35" s="59" t="s">
        <v>171</v>
      </c>
      <c r="AA35" s="58" t="s">
        <v>174</v>
      </c>
    </row>
    <row r="36" spans="1:27" x14ac:dyDescent="0.25">
      <c r="A36" s="33" t="s">
        <v>122</v>
      </c>
      <c r="B36" s="34">
        <v>15014240242</v>
      </c>
      <c r="C36" s="34" t="s">
        <v>110</v>
      </c>
      <c r="D36" s="35">
        <v>50</v>
      </c>
      <c r="E36" s="35">
        <v>0</v>
      </c>
      <c r="F36" s="35">
        <v>0</v>
      </c>
      <c r="G36" s="36">
        <f t="shared" si="8"/>
        <v>50</v>
      </c>
      <c r="H36" s="61">
        <v>59</v>
      </c>
      <c r="I36" s="36">
        <f t="shared" si="9"/>
        <v>84.745762711864401</v>
      </c>
      <c r="J36" s="37">
        <v>3.29</v>
      </c>
      <c r="K36" s="12">
        <v>3.74</v>
      </c>
      <c r="L36" s="38">
        <f t="shared" si="10"/>
        <v>87.967914438502675</v>
      </c>
      <c r="M36" s="39">
        <v>70</v>
      </c>
      <c r="N36" s="39">
        <v>0</v>
      </c>
      <c r="O36" s="39">
        <v>0</v>
      </c>
      <c r="P36" s="39">
        <v>0</v>
      </c>
      <c r="Q36" s="40">
        <f t="shared" si="11"/>
        <v>70</v>
      </c>
      <c r="R36" s="66">
        <v>83</v>
      </c>
      <c r="S36" s="40">
        <f t="shared" si="12"/>
        <v>84.337349397590373</v>
      </c>
      <c r="T36" s="35">
        <v>20</v>
      </c>
      <c r="U36" s="35">
        <v>0</v>
      </c>
      <c r="V36" s="36">
        <f t="shared" si="13"/>
        <v>20</v>
      </c>
      <c r="W36" s="61">
        <v>78</v>
      </c>
      <c r="X36" s="36">
        <f t="shared" si="14"/>
        <v>25.641025641025639</v>
      </c>
      <c r="Y36" s="41">
        <f t="shared" si="15"/>
        <v>80.888846295668003</v>
      </c>
      <c r="Z36" s="59" t="s">
        <v>171</v>
      </c>
      <c r="AA36" s="58" t="s">
        <v>174</v>
      </c>
    </row>
    <row r="37" spans="1:27" ht="14" customHeight="1" x14ac:dyDescent="0.25">
      <c r="A37" s="23" t="s">
        <v>68</v>
      </c>
      <c r="B37" s="22">
        <v>15014240106</v>
      </c>
      <c r="C37" s="22" t="s">
        <v>28</v>
      </c>
      <c r="D37" s="4">
        <v>50</v>
      </c>
      <c r="E37" s="4">
        <v>4</v>
      </c>
      <c r="F37" s="4">
        <v>0</v>
      </c>
      <c r="G37" s="5">
        <f t="shared" si="8"/>
        <v>54</v>
      </c>
      <c r="H37" s="61">
        <v>59</v>
      </c>
      <c r="I37" s="5">
        <f t="shared" si="9"/>
        <v>91.525423728813564</v>
      </c>
      <c r="J37" s="12">
        <v>3.21</v>
      </c>
      <c r="K37" s="12">
        <v>3.74</v>
      </c>
      <c r="L37" s="13">
        <f t="shared" si="10"/>
        <v>85.828877005347593</v>
      </c>
      <c r="M37" s="14">
        <v>70</v>
      </c>
      <c r="N37" s="14">
        <v>0</v>
      </c>
      <c r="O37" s="14">
        <v>0</v>
      </c>
      <c r="P37" s="14">
        <v>0</v>
      </c>
      <c r="Q37" s="19">
        <f t="shared" si="11"/>
        <v>70</v>
      </c>
      <c r="R37" s="66">
        <v>83</v>
      </c>
      <c r="S37" s="19">
        <f t="shared" si="12"/>
        <v>84.337349397590373</v>
      </c>
      <c r="T37" s="4">
        <v>20</v>
      </c>
      <c r="U37" s="4">
        <v>0</v>
      </c>
      <c r="V37" s="5">
        <f t="shared" si="13"/>
        <v>20</v>
      </c>
      <c r="W37" s="61">
        <v>78</v>
      </c>
      <c r="X37" s="5">
        <f t="shared" si="14"/>
        <v>25.641025641025639</v>
      </c>
      <c r="Y37" s="21">
        <f t="shared" si="15"/>
        <v>80.515421116659581</v>
      </c>
      <c r="Z37" s="59" t="s">
        <v>171</v>
      </c>
      <c r="AA37" s="58" t="s">
        <v>174</v>
      </c>
    </row>
    <row r="38" spans="1:27" x14ac:dyDescent="0.25">
      <c r="A38" s="33" t="s">
        <v>122</v>
      </c>
      <c r="B38" s="48">
        <v>15014240205</v>
      </c>
      <c r="C38" s="34" t="s">
        <v>75</v>
      </c>
      <c r="D38" s="35">
        <v>50</v>
      </c>
      <c r="E38" s="35">
        <v>4</v>
      </c>
      <c r="F38" s="35">
        <v>0</v>
      </c>
      <c r="G38" s="36">
        <f t="shared" si="8"/>
        <v>54</v>
      </c>
      <c r="H38" s="61">
        <v>59</v>
      </c>
      <c r="I38" s="36">
        <f t="shared" si="9"/>
        <v>91.525423728813564</v>
      </c>
      <c r="J38" s="37">
        <v>3.14</v>
      </c>
      <c r="K38" s="12">
        <v>3.74</v>
      </c>
      <c r="L38" s="38">
        <f t="shared" si="10"/>
        <v>83.957219251336895</v>
      </c>
      <c r="M38" s="39">
        <v>70</v>
      </c>
      <c r="N38" s="39">
        <v>0</v>
      </c>
      <c r="O38" s="39">
        <v>0</v>
      </c>
      <c r="P38" s="39">
        <v>0</v>
      </c>
      <c r="Q38" s="40">
        <f t="shared" si="11"/>
        <v>70</v>
      </c>
      <c r="R38" s="66">
        <v>83</v>
      </c>
      <c r="S38" s="40">
        <f t="shared" si="12"/>
        <v>84.337349397590373</v>
      </c>
      <c r="T38" s="35">
        <v>20</v>
      </c>
      <c r="U38" s="35">
        <v>9</v>
      </c>
      <c r="V38" s="36">
        <f t="shared" si="13"/>
        <v>29</v>
      </c>
      <c r="W38" s="61">
        <v>78</v>
      </c>
      <c r="X38" s="36">
        <f t="shared" si="14"/>
        <v>37.179487179487182</v>
      </c>
      <c r="Y38" s="41">
        <f t="shared" si="15"/>
        <v>80.452689730398774</v>
      </c>
      <c r="Z38" s="59" t="s">
        <v>171</v>
      </c>
      <c r="AA38" s="58" t="s">
        <v>174</v>
      </c>
    </row>
    <row r="39" spans="1:27" ht="14" customHeight="1" x14ac:dyDescent="0.25">
      <c r="A39" s="23" t="s">
        <v>68</v>
      </c>
      <c r="B39" s="34">
        <v>15014240134</v>
      </c>
      <c r="C39" s="22" t="s">
        <v>54</v>
      </c>
      <c r="D39" s="4">
        <v>50</v>
      </c>
      <c r="E39" s="4">
        <v>0</v>
      </c>
      <c r="F39" s="4">
        <v>0</v>
      </c>
      <c r="G39" s="5">
        <f t="shared" si="8"/>
        <v>50</v>
      </c>
      <c r="H39" s="61">
        <v>59</v>
      </c>
      <c r="I39" s="5">
        <f t="shared" si="9"/>
        <v>84.745762711864401</v>
      </c>
      <c r="J39" s="12">
        <v>2.91</v>
      </c>
      <c r="K39" s="12">
        <v>3.74</v>
      </c>
      <c r="L39" s="13">
        <f t="shared" si="10"/>
        <v>77.807486631016047</v>
      </c>
      <c r="M39" s="14">
        <v>70</v>
      </c>
      <c r="N39" s="14">
        <v>0</v>
      </c>
      <c r="O39" s="14">
        <v>0</v>
      </c>
      <c r="P39" s="14">
        <v>0</v>
      </c>
      <c r="Q39" s="19">
        <f t="shared" si="11"/>
        <v>70</v>
      </c>
      <c r="R39" s="66">
        <v>83</v>
      </c>
      <c r="S39" s="19">
        <f t="shared" si="12"/>
        <v>84.337349397590373</v>
      </c>
      <c r="T39" s="4">
        <v>20</v>
      </c>
      <c r="U39" s="4">
        <v>47.5</v>
      </c>
      <c r="V39" s="5">
        <f t="shared" si="13"/>
        <v>67.5</v>
      </c>
      <c r="W39" s="61">
        <v>78</v>
      </c>
      <c r="X39" s="5">
        <f t="shared" si="14"/>
        <v>86.538461538461547</v>
      </c>
      <c r="Y39" s="21">
        <f t="shared" si="15"/>
        <v>80.374311810545294</v>
      </c>
      <c r="Z39" s="59" t="s">
        <v>171</v>
      </c>
      <c r="AA39" s="58" t="s">
        <v>174</v>
      </c>
    </row>
    <row r="40" spans="1:27" ht="14" customHeight="1" x14ac:dyDescent="0.25">
      <c r="A40" s="68" t="s">
        <v>177</v>
      </c>
      <c r="B40" s="34">
        <v>15014240320</v>
      </c>
      <c r="C40" s="49" t="s">
        <v>140</v>
      </c>
      <c r="D40" s="35">
        <v>50</v>
      </c>
      <c r="E40" s="35">
        <v>0</v>
      </c>
      <c r="F40" s="35">
        <v>0</v>
      </c>
      <c r="G40" s="36">
        <f t="shared" si="8"/>
        <v>50</v>
      </c>
      <c r="H40" s="61">
        <v>59</v>
      </c>
      <c r="I40" s="36">
        <f t="shared" si="9"/>
        <v>84.745762711864401</v>
      </c>
      <c r="J40" s="37">
        <v>3.26</v>
      </c>
      <c r="K40" s="12">
        <v>3.74</v>
      </c>
      <c r="L40" s="38">
        <f t="shared" si="10"/>
        <v>87.16577540106951</v>
      </c>
      <c r="M40" s="39">
        <v>70</v>
      </c>
      <c r="N40" s="39">
        <v>0</v>
      </c>
      <c r="O40" s="39">
        <v>0</v>
      </c>
      <c r="P40" s="39">
        <v>0</v>
      </c>
      <c r="Q40" s="40">
        <f t="shared" si="11"/>
        <v>70</v>
      </c>
      <c r="R40" s="66">
        <v>83</v>
      </c>
      <c r="S40" s="40">
        <f t="shared" si="12"/>
        <v>84.337349397590373</v>
      </c>
      <c r="T40" s="35">
        <v>20</v>
      </c>
      <c r="U40" s="35">
        <v>0</v>
      </c>
      <c r="V40" s="36">
        <f t="shared" si="13"/>
        <v>20</v>
      </c>
      <c r="W40" s="61">
        <v>78</v>
      </c>
      <c r="X40" s="36">
        <f t="shared" si="14"/>
        <v>25.641025641025639</v>
      </c>
      <c r="Y40" s="41">
        <f t="shared" si="15"/>
        <v>80.367455921336443</v>
      </c>
      <c r="Z40" s="59" t="s">
        <v>171</v>
      </c>
      <c r="AA40" s="58" t="s">
        <v>174</v>
      </c>
    </row>
    <row r="41" spans="1:27" x14ac:dyDescent="0.25">
      <c r="A41" s="33" t="s">
        <v>122</v>
      </c>
      <c r="B41" s="34">
        <v>15014240216</v>
      </c>
      <c r="C41" s="34" t="s">
        <v>85</v>
      </c>
      <c r="D41" s="35">
        <v>50</v>
      </c>
      <c r="E41" s="35">
        <v>4</v>
      </c>
      <c r="F41" s="35">
        <v>0</v>
      </c>
      <c r="G41" s="36">
        <f t="shared" si="8"/>
        <v>54</v>
      </c>
      <c r="H41" s="61">
        <v>59</v>
      </c>
      <c r="I41" s="36">
        <f t="shared" si="9"/>
        <v>91.525423728813564</v>
      </c>
      <c r="J41" s="37">
        <v>3.2</v>
      </c>
      <c r="K41" s="12">
        <v>3.74</v>
      </c>
      <c r="L41" s="38">
        <f t="shared" si="10"/>
        <v>85.561497326203209</v>
      </c>
      <c r="M41" s="39">
        <v>70</v>
      </c>
      <c r="N41" s="39">
        <v>0</v>
      </c>
      <c r="O41" s="39">
        <v>0</v>
      </c>
      <c r="P41" s="39">
        <v>0</v>
      </c>
      <c r="Q41" s="40">
        <f t="shared" si="11"/>
        <v>70</v>
      </c>
      <c r="R41" s="66">
        <v>83</v>
      </c>
      <c r="S41" s="40">
        <f t="shared" si="12"/>
        <v>84.337349397590373</v>
      </c>
      <c r="T41" s="35">
        <v>20</v>
      </c>
      <c r="U41" s="35">
        <v>0</v>
      </c>
      <c r="V41" s="36">
        <f t="shared" si="13"/>
        <v>20</v>
      </c>
      <c r="W41" s="61">
        <v>78</v>
      </c>
      <c r="X41" s="36">
        <f t="shared" si="14"/>
        <v>25.641025641025639</v>
      </c>
      <c r="Y41" s="41">
        <f t="shared" si="15"/>
        <v>80.341624325215719</v>
      </c>
      <c r="Z41" s="59" t="s">
        <v>171</v>
      </c>
      <c r="AA41" s="58" t="s">
        <v>174</v>
      </c>
    </row>
    <row r="42" spans="1:27" ht="14" customHeight="1" x14ac:dyDescent="0.25">
      <c r="A42" s="23" t="s">
        <v>68</v>
      </c>
      <c r="B42" s="50">
        <v>15014240120</v>
      </c>
      <c r="C42" s="22" t="s">
        <v>42</v>
      </c>
      <c r="D42" s="4">
        <v>50</v>
      </c>
      <c r="E42" s="4">
        <v>0</v>
      </c>
      <c r="F42" s="4">
        <v>0</v>
      </c>
      <c r="G42" s="5">
        <f t="shared" si="8"/>
        <v>50</v>
      </c>
      <c r="H42" s="61">
        <v>59</v>
      </c>
      <c r="I42" s="5">
        <f t="shared" si="9"/>
        <v>84.745762711864401</v>
      </c>
      <c r="J42" s="12">
        <v>2.82</v>
      </c>
      <c r="K42" s="12">
        <v>3.74</v>
      </c>
      <c r="L42" s="13">
        <f t="shared" si="10"/>
        <v>75.401069518716568</v>
      </c>
      <c r="M42" s="14">
        <v>70</v>
      </c>
      <c r="N42" s="14">
        <v>0</v>
      </c>
      <c r="O42" s="14">
        <v>0</v>
      </c>
      <c r="P42" s="14">
        <v>0</v>
      </c>
      <c r="Q42" s="19">
        <f t="shared" si="11"/>
        <v>70</v>
      </c>
      <c r="R42" s="66">
        <v>83</v>
      </c>
      <c r="S42" s="19">
        <f t="shared" si="12"/>
        <v>84.337349397590373</v>
      </c>
      <c r="T42" s="4">
        <v>20</v>
      </c>
      <c r="U42" s="4">
        <v>58</v>
      </c>
      <c r="V42" s="5">
        <f t="shared" si="13"/>
        <v>78</v>
      </c>
      <c r="W42" s="61">
        <v>78</v>
      </c>
      <c r="X42" s="5">
        <f t="shared" si="14"/>
        <v>100</v>
      </c>
      <c r="Y42" s="21">
        <f t="shared" si="15"/>
        <v>80.156294533704468</v>
      </c>
      <c r="Z42" s="59" t="s">
        <v>171</v>
      </c>
      <c r="AA42" s="58" t="s">
        <v>174</v>
      </c>
    </row>
    <row r="43" spans="1:27" x14ac:dyDescent="0.25">
      <c r="A43" s="33" t="s">
        <v>122</v>
      </c>
      <c r="B43" s="34">
        <v>15014240229</v>
      </c>
      <c r="C43" s="34" t="s">
        <v>97</v>
      </c>
      <c r="D43" s="35">
        <v>50</v>
      </c>
      <c r="E43" s="35">
        <v>0</v>
      </c>
      <c r="F43" s="35">
        <v>0</v>
      </c>
      <c r="G43" s="36">
        <f t="shared" si="8"/>
        <v>50</v>
      </c>
      <c r="H43" s="61">
        <v>59</v>
      </c>
      <c r="I43" s="36">
        <f t="shared" si="9"/>
        <v>84.745762711864401</v>
      </c>
      <c r="J43" s="37">
        <v>3.22</v>
      </c>
      <c r="K43" s="12">
        <v>3.74</v>
      </c>
      <c r="L43" s="38">
        <f t="shared" si="10"/>
        <v>86.096256684491976</v>
      </c>
      <c r="M43" s="39">
        <v>70</v>
      </c>
      <c r="N43" s="39">
        <v>0</v>
      </c>
      <c r="O43" s="39">
        <v>0</v>
      </c>
      <c r="P43" s="39">
        <v>0</v>
      </c>
      <c r="Q43" s="40">
        <f t="shared" si="11"/>
        <v>70</v>
      </c>
      <c r="R43" s="66">
        <v>83</v>
      </c>
      <c r="S43" s="40">
        <f t="shared" si="12"/>
        <v>84.337349397590373</v>
      </c>
      <c r="T43" s="35">
        <v>20</v>
      </c>
      <c r="U43" s="35">
        <v>0</v>
      </c>
      <c r="V43" s="36">
        <f t="shared" si="13"/>
        <v>20</v>
      </c>
      <c r="W43" s="61">
        <v>78</v>
      </c>
      <c r="X43" s="36">
        <f t="shared" si="14"/>
        <v>25.641025641025639</v>
      </c>
      <c r="Y43" s="41">
        <f t="shared" si="15"/>
        <v>79.672268755561049</v>
      </c>
      <c r="Z43" s="59" t="s">
        <v>171</v>
      </c>
      <c r="AA43" s="58" t="s">
        <v>174</v>
      </c>
    </row>
    <row r="44" spans="1:27" ht="14" customHeight="1" x14ac:dyDescent="0.25">
      <c r="A44" s="68" t="s">
        <v>177</v>
      </c>
      <c r="B44" s="22">
        <v>15014240336</v>
      </c>
      <c r="C44" s="51" t="s">
        <v>153</v>
      </c>
      <c r="D44" s="42">
        <v>50</v>
      </c>
      <c r="E44" s="42">
        <v>4</v>
      </c>
      <c r="F44" s="42">
        <v>0</v>
      </c>
      <c r="G44" s="43">
        <f t="shared" si="8"/>
        <v>54</v>
      </c>
      <c r="H44" s="61">
        <v>59</v>
      </c>
      <c r="I44" s="43">
        <f t="shared" si="9"/>
        <v>91.525423728813564</v>
      </c>
      <c r="J44" s="44">
        <v>3.16</v>
      </c>
      <c r="K44" s="12">
        <v>3.74</v>
      </c>
      <c r="L44" s="45">
        <f t="shared" si="10"/>
        <v>84.491978609625662</v>
      </c>
      <c r="M44" s="39">
        <v>70</v>
      </c>
      <c r="N44" s="39">
        <v>0</v>
      </c>
      <c r="O44" s="46">
        <v>0</v>
      </c>
      <c r="P44" s="46">
        <v>0</v>
      </c>
      <c r="Q44" s="47">
        <f t="shared" si="11"/>
        <v>70</v>
      </c>
      <c r="R44" s="66">
        <v>83</v>
      </c>
      <c r="S44" s="47">
        <f t="shared" si="12"/>
        <v>84.337349397590373</v>
      </c>
      <c r="T44" s="42">
        <v>20</v>
      </c>
      <c r="U44" s="42">
        <v>0</v>
      </c>
      <c r="V44" s="36">
        <f t="shared" si="13"/>
        <v>20</v>
      </c>
      <c r="W44" s="61">
        <v>78</v>
      </c>
      <c r="X44" s="43">
        <f t="shared" si="14"/>
        <v>25.641025641025639</v>
      </c>
      <c r="Y44" s="41">
        <f t="shared" si="15"/>
        <v>79.646437159440325</v>
      </c>
      <c r="Z44" s="59" t="s">
        <v>171</v>
      </c>
      <c r="AA44" s="58" t="s">
        <v>174</v>
      </c>
    </row>
    <row r="45" spans="1:27" x14ac:dyDescent="0.25">
      <c r="A45" s="33" t="s">
        <v>122</v>
      </c>
      <c r="B45" s="22">
        <v>15014240236</v>
      </c>
      <c r="C45" s="34" t="s">
        <v>104</v>
      </c>
      <c r="D45" s="35">
        <v>50</v>
      </c>
      <c r="E45" s="35">
        <v>0</v>
      </c>
      <c r="F45" s="35">
        <v>0</v>
      </c>
      <c r="G45" s="36">
        <f t="shared" si="8"/>
        <v>50</v>
      </c>
      <c r="H45" s="61">
        <v>59</v>
      </c>
      <c r="I45" s="36">
        <f t="shared" si="9"/>
        <v>84.745762711864401</v>
      </c>
      <c r="J45" s="37">
        <v>3.32</v>
      </c>
      <c r="K45" s="12">
        <v>3.74</v>
      </c>
      <c r="L45" s="38">
        <f t="shared" si="10"/>
        <v>88.770053475935811</v>
      </c>
      <c r="M45" s="39">
        <v>70</v>
      </c>
      <c r="N45" s="39">
        <v>0</v>
      </c>
      <c r="O45" s="39">
        <v>0</v>
      </c>
      <c r="P45" s="39">
        <v>15</v>
      </c>
      <c r="Q45" s="40">
        <f t="shared" si="11"/>
        <v>55</v>
      </c>
      <c r="R45" s="66">
        <v>83</v>
      </c>
      <c r="S45" s="40">
        <f t="shared" si="12"/>
        <v>66.265060240963862</v>
      </c>
      <c r="T45" s="35">
        <v>20</v>
      </c>
      <c r="U45" s="35">
        <v>0</v>
      </c>
      <c r="V45" s="36">
        <f t="shared" si="13"/>
        <v>20</v>
      </c>
      <c r="W45" s="61">
        <v>78</v>
      </c>
      <c r="X45" s="36">
        <f t="shared" si="14"/>
        <v>25.641025641025639</v>
      </c>
      <c r="Y45" s="41">
        <f t="shared" si="15"/>
        <v>79.603007754336886</v>
      </c>
      <c r="Z45" s="59" t="s">
        <v>171</v>
      </c>
      <c r="AA45" s="32"/>
    </row>
    <row r="46" spans="1:27" ht="14" customHeight="1" x14ac:dyDescent="0.25">
      <c r="A46" s="23" t="s">
        <v>68</v>
      </c>
      <c r="B46" s="22">
        <v>15014240138</v>
      </c>
      <c r="C46" s="22" t="s">
        <v>58</v>
      </c>
      <c r="D46" s="4">
        <v>50</v>
      </c>
      <c r="E46" s="4">
        <v>0</v>
      </c>
      <c r="F46" s="4">
        <v>0</v>
      </c>
      <c r="G46" s="5">
        <f t="shared" si="8"/>
        <v>50</v>
      </c>
      <c r="H46" s="61">
        <v>59</v>
      </c>
      <c r="I46" s="5">
        <f t="shared" si="9"/>
        <v>84.745762711864401</v>
      </c>
      <c r="J46" s="12">
        <v>3.21</v>
      </c>
      <c r="K46" s="12">
        <v>3.74</v>
      </c>
      <c r="L46" s="13">
        <f t="shared" si="10"/>
        <v>85.828877005347593</v>
      </c>
      <c r="M46" s="14">
        <v>70</v>
      </c>
      <c r="N46" s="14">
        <v>0</v>
      </c>
      <c r="O46" s="14">
        <v>0</v>
      </c>
      <c r="P46" s="14">
        <v>0</v>
      </c>
      <c r="Q46" s="19">
        <f t="shared" si="11"/>
        <v>70</v>
      </c>
      <c r="R46" s="66">
        <v>83</v>
      </c>
      <c r="S46" s="19">
        <f t="shared" si="12"/>
        <v>84.337349397590373</v>
      </c>
      <c r="T46" s="4">
        <v>20</v>
      </c>
      <c r="U46" s="4">
        <v>0</v>
      </c>
      <c r="V46" s="5">
        <f t="shared" si="13"/>
        <v>20</v>
      </c>
      <c r="W46" s="61">
        <v>78</v>
      </c>
      <c r="X46" s="5">
        <f t="shared" si="14"/>
        <v>25.641025641025639</v>
      </c>
      <c r="Y46" s="21">
        <f t="shared" si="15"/>
        <v>79.498471964117201</v>
      </c>
      <c r="Z46" s="59" t="s">
        <v>171</v>
      </c>
      <c r="AA46" s="58" t="s">
        <v>174</v>
      </c>
    </row>
    <row r="47" spans="1:27" s="32" customFormat="1" x14ac:dyDescent="0.25">
      <c r="A47" s="33" t="s">
        <v>122</v>
      </c>
      <c r="B47" s="34">
        <v>15014240237</v>
      </c>
      <c r="C47" s="34" t="s">
        <v>105</v>
      </c>
      <c r="D47" s="35">
        <v>50</v>
      </c>
      <c r="E47" s="35">
        <v>0</v>
      </c>
      <c r="F47" s="35">
        <v>0</v>
      </c>
      <c r="G47" s="36">
        <f t="shared" si="8"/>
        <v>50</v>
      </c>
      <c r="H47" s="61">
        <v>59</v>
      </c>
      <c r="I47" s="36">
        <f t="shared" si="9"/>
        <v>84.745762711864401</v>
      </c>
      <c r="J47" s="37">
        <v>3.17</v>
      </c>
      <c r="K47" s="12">
        <v>3.74</v>
      </c>
      <c r="L47" s="38">
        <f t="shared" si="10"/>
        <v>84.759358288770045</v>
      </c>
      <c r="M47" s="39">
        <v>70</v>
      </c>
      <c r="N47" s="39">
        <v>0</v>
      </c>
      <c r="O47" s="39">
        <v>0</v>
      </c>
      <c r="P47" s="39">
        <v>0</v>
      </c>
      <c r="Q47" s="40">
        <f t="shared" si="11"/>
        <v>70</v>
      </c>
      <c r="R47" s="66">
        <v>83</v>
      </c>
      <c r="S47" s="40">
        <f t="shared" si="12"/>
        <v>84.337349397590373</v>
      </c>
      <c r="T47" s="35">
        <v>20</v>
      </c>
      <c r="U47" s="35">
        <v>0</v>
      </c>
      <c r="V47" s="36">
        <f t="shared" si="13"/>
        <v>20</v>
      </c>
      <c r="W47" s="61">
        <v>78</v>
      </c>
      <c r="X47" s="36">
        <f t="shared" si="14"/>
        <v>25.641025641025639</v>
      </c>
      <c r="Y47" s="41">
        <f t="shared" si="15"/>
        <v>78.803284798341792</v>
      </c>
      <c r="Z47" s="59" t="s">
        <v>171</v>
      </c>
      <c r="AA47" s="58" t="s">
        <v>174</v>
      </c>
    </row>
    <row r="48" spans="1:27" ht="14" customHeight="1" x14ac:dyDescent="0.25">
      <c r="A48" s="68" t="s">
        <v>177</v>
      </c>
      <c r="B48" s="48">
        <v>15014240304</v>
      </c>
      <c r="C48" s="49" t="s">
        <v>126</v>
      </c>
      <c r="D48" s="35">
        <v>50</v>
      </c>
      <c r="E48" s="35">
        <v>4</v>
      </c>
      <c r="F48" s="35">
        <v>0</v>
      </c>
      <c r="G48" s="36">
        <f t="shared" si="8"/>
        <v>54</v>
      </c>
      <c r="H48" s="61">
        <v>59</v>
      </c>
      <c r="I48" s="36">
        <f t="shared" si="9"/>
        <v>91.525423728813564</v>
      </c>
      <c r="J48" s="37">
        <v>3.11</v>
      </c>
      <c r="K48" s="12">
        <v>3.74</v>
      </c>
      <c r="L48" s="38">
        <f t="shared" si="10"/>
        <v>83.15508021390373</v>
      </c>
      <c r="M48" s="39">
        <v>70</v>
      </c>
      <c r="N48" s="39">
        <v>0</v>
      </c>
      <c r="O48" s="39">
        <v>0</v>
      </c>
      <c r="P48" s="39">
        <v>0</v>
      </c>
      <c r="Q48" s="40">
        <f t="shared" si="11"/>
        <v>70</v>
      </c>
      <c r="R48" s="66">
        <v>83</v>
      </c>
      <c r="S48" s="40">
        <f t="shared" si="12"/>
        <v>84.337349397590373</v>
      </c>
      <c r="T48" s="35">
        <v>20</v>
      </c>
      <c r="U48" s="35">
        <v>0</v>
      </c>
      <c r="V48" s="36">
        <f t="shared" si="13"/>
        <v>20</v>
      </c>
      <c r="W48" s="61">
        <v>78</v>
      </c>
      <c r="X48" s="36">
        <f t="shared" si="14"/>
        <v>25.641025641025639</v>
      </c>
      <c r="Y48" s="41">
        <f t="shared" si="15"/>
        <v>78.777453202221068</v>
      </c>
      <c r="Z48" s="59" t="s">
        <v>171</v>
      </c>
      <c r="AA48" s="58" t="s">
        <v>174</v>
      </c>
    </row>
    <row r="49" spans="1:26" x14ac:dyDescent="0.25">
      <c r="A49" s="33" t="s">
        <v>122</v>
      </c>
      <c r="B49" s="34">
        <v>15014240227</v>
      </c>
      <c r="C49" s="34" t="s">
        <v>96</v>
      </c>
      <c r="D49" s="35">
        <v>50</v>
      </c>
      <c r="E49" s="35">
        <v>0</v>
      </c>
      <c r="F49" s="35">
        <v>0</v>
      </c>
      <c r="G49" s="36">
        <f t="shared" si="8"/>
        <v>50</v>
      </c>
      <c r="H49" s="61">
        <v>59</v>
      </c>
      <c r="I49" s="36">
        <f t="shared" si="9"/>
        <v>84.745762711864401</v>
      </c>
      <c r="J49" s="37">
        <v>3.16</v>
      </c>
      <c r="K49" s="12">
        <v>3.74</v>
      </c>
      <c r="L49" s="38">
        <f t="shared" si="10"/>
        <v>84.491978609625662</v>
      </c>
      <c r="M49" s="39">
        <v>70</v>
      </c>
      <c r="N49" s="39">
        <v>0</v>
      </c>
      <c r="O49" s="39">
        <v>0</v>
      </c>
      <c r="P49" s="39">
        <v>0</v>
      </c>
      <c r="Q49" s="40">
        <f t="shared" si="11"/>
        <v>70</v>
      </c>
      <c r="R49" s="66">
        <v>83</v>
      </c>
      <c r="S49" s="40">
        <f t="shared" si="12"/>
        <v>84.337349397590373</v>
      </c>
      <c r="T49" s="35">
        <v>20</v>
      </c>
      <c r="U49" s="35">
        <v>0</v>
      </c>
      <c r="V49" s="36">
        <f t="shared" si="13"/>
        <v>20</v>
      </c>
      <c r="W49" s="61">
        <v>78</v>
      </c>
      <c r="X49" s="36">
        <f t="shared" si="14"/>
        <v>25.641025641025639</v>
      </c>
      <c r="Y49" s="41">
        <f t="shared" si="15"/>
        <v>78.629488006897944</v>
      </c>
      <c r="Z49" s="59" t="s">
        <v>171</v>
      </c>
    </row>
    <row r="50" spans="1:26" ht="14" customHeight="1" x14ac:dyDescent="0.25">
      <c r="A50" s="23" t="s">
        <v>68</v>
      </c>
      <c r="B50" s="22">
        <v>15014240135</v>
      </c>
      <c r="C50" s="22" t="s">
        <v>55</v>
      </c>
      <c r="D50" s="4">
        <v>50</v>
      </c>
      <c r="E50" s="4">
        <v>0</v>
      </c>
      <c r="F50" s="4">
        <v>0</v>
      </c>
      <c r="G50" s="5">
        <f t="shared" si="8"/>
        <v>50</v>
      </c>
      <c r="H50" s="61">
        <v>59</v>
      </c>
      <c r="I50" s="5">
        <f t="shared" si="9"/>
        <v>84.745762711864401</v>
      </c>
      <c r="J50" s="12">
        <v>3.26</v>
      </c>
      <c r="K50" s="12">
        <v>3.74</v>
      </c>
      <c r="L50" s="13">
        <f t="shared" si="10"/>
        <v>87.16577540106951</v>
      </c>
      <c r="M50" s="14">
        <v>70</v>
      </c>
      <c r="N50" s="14">
        <v>0</v>
      </c>
      <c r="O50" s="14">
        <v>0</v>
      </c>
      <c r="P50" s="14">
        <v>15</v>
      </c>
      <c r="Q50" s="19">
        <f t="shared" si="11"/>
        <v>55</v>
      </c>
      <c r="R50" s="66">
        <v>83</v>
      </c>
      <c r="S50" s="19">
        <f t="shared" si="12"/>
        <v>66.265060240963862</v>
      </c>
      <c r="T50" s="4">
        <v>20</v>
      </c>
      <c r="U50" s="4">
        <v>0</v>
      </c>
      <c r="V50" s="5">
        <f t="shared" si="13"/>
        <v>20</v>
      </c>
      <c r="W50" s="61">
        <v>78</v>
      </c>
      <c r="X50" s="5">
        <f t="shared" si="14"/>
        <v>25.641025641025639</v>
      </c>
      <c r="Y50" s="21">
        <f t="shared" si="15"/>
        <v>78.560227005673795</v>
      </c>
      <c r="Z50" s="59" t="s">
        <v>171</v>
      </c>
    </row>
    <row r="51" spans="1:26" ht="14" customHeight="1" x14ac:dyDescent="0.25">
      <c r="A51" s="68" t="s">
        <v>177</v>
      </c>
      <c r="B51" s="22">
        <v>15014240321</v>
      </c>
      <c r="C51" s="49" t="s">
        <v>141</v>
      </c>
      <c r="D51" s="35">
        <v>50</v>
      </c>
      <c r="E51" s="35">
        <v>4</v>
      </c>
      <c r="F51" s="35">
        <v>0</v>
      </c>
      <c r="G51" s="36">
        <f t="shared" si="8"/>
        <v>54</v>
      </c>
      <c r="H51" s="61">
        <v>59</v>
      </c>
      <c r="I51" s="36">
        <f t="shared" si="9"/>
        <v>91.525423728813564</v>
      </c>
      <c r="J51" s="37">
        <v>3.07</v>
      </c>
      <c r="K51" s="12">
        <v>3.74</v>
      </c>
      <c r="L51" s="38">
        <f t="shared" si="10"/>
        <v>82.085561497326196</v>
      </c>
      <c r="M51" s="39">
        <v>70</v>
      </c>
      <c r="N51" s="39">
        <v>0</v>
      </c>
      <c r="O51" s="39">
        <v>0</v>
      </c>
      <c r="P51" s="39">
        <v>0</v>
      </c>
      <c r="Q51" s="40">
        <f t="shared" si="11"/>
        <v>70</v>
      </c>
      <c r="R51" s="66">
        <v>83</v>
      </c>
      <c r="S51" s="40">
        <f t="shared" si="12"/>
        <v>84.337349397590373</v>
      </c>
      <c r="T51" s="35">
        <v>20</v>
      </c>
      <c r="U51" s="35">
        <v>3</v>
      </c>
      <c r="V51" s="36">
        <f t="shared" si="13"/>
        <v>23</v>
      </c>
      <c r="W51" s="61">
        <v>78</v>
      </c>
      <c r="X51" s="36">
        <f t="shared" si="14"/>
        <v>29.487179487179489</v>
      </c>
      <c r="Y51" s="41">
        <f t="shared" si="15"/>
        <v>78.466881421061061</v>
      </c>
      <c r="Z51" s="59" t="s">
        <v>171</v>
      </c>
    </row>
    <row r="52" spans="1:26" ht="14" customHeight="1" x14ac:dyDescent="0.25">
      <c r="A52" s="33" t="s">
        <v>122</v>
      </c>
      <c r="B52" s="48">
        <v>15014240225</v>
      </c>
      <c r="C52" s="34" t="s">
        <v>94</v>
      </c>
      <c r="D52" s="35">
        <v>50</v>
      </c>
      <c r="E52" s="35">
        <v>0</v>
      </c>
      <c r="F52" s="35">
        <v>0</v>
      </c>
      <c r="G52" s="36">
        <f t="shared" si="8"/>
        <v>50</v>
      </c>
      <c r="H52" s="61">
        <v>59</v>
      </c>
      <c r="I52" s="36">
        <f t="shared" si="9"/>
        <v>84.745762711864401</v>
      </c>
      <c r="J52" s="37">
        <v>3.15</v>
      </c>
      <c r="K52" s="12">
        <v>3.74</v>
      </c>
      <c r="L52" s="38">
        <f t="shared" si="10"/>
        <v>84.224598930481278</v>
      </c>
      <c r="M52" s="39">
        <v>70</v>
      </c>
      <c r="N52" s="39">
        <v>0</v>
      </c>
      <c r="O52" s="39">
        <v>0</v>
      </c>
      <c r="P52" s="39">
        <v>0</v>
      </c>
      <c r="Q52" s="40">
        <f t="shared" si="11"/>
        <v>70</v>
      </c>
      <c r="R52" s="66">
        <v>83</v>
      </c>
      <c r="S52" s="40">
        <f t="shared" si="12"/>
        <v>84.337349397590373</v>
      </c>
      <c r="T52" s="35">
        <v>20</v>
      </c>
      <c r="U52" s="35">
        <v>0</v>
      </c>
      <c r="V52" s="36">
        <f t="shared" si="13"/>
        <v>20</v>
      </c>
      <c r="W52" s="61">
        <v>78</v>
      </c>
      <c r="X52" s="36">
        <f t="shared" si="14"/>
        <v>25.641025641025639</v>
      </c>
      <c r="Y52" s="41">
        <f t="shared" si="15"/>
        <v>78.455691215454095</v>
      </c>
      <c r="Z52" s="59" t="s">
        <v>171</v>
      </c>
    </row>
    <row r="53" spans="1:26" x14ac:dyDescent="0.25">
      <c r="A53" s="23" t="s">
        <v>68</v>
      </c>
      <c r="B53" s="34">
        <v>15014240133</v>
      </c>
      <c r="C53" s="22" t="s">
        <v>53</v>
      </c>
      <c r="D53" s="4">
        <v>50</v>
      </c>
      <c r="E53" s="4">
        <v>0</v>
      </c>
      <c r="F53" s="4">
        <v>0</v>
      </c>
      <c r="G53" s="5">
        <f t="shared" si="8"/>
        <v>50</v>
      </c>
      <c r="H53" s="61">
        <v>59</v>
      </c>
      <c r="I53" s="5">
        <f t="shared" si="9"/>
        <v>84.745762711864401</v>
      </c>
      <c r="J53" s="12">
        <v>3.15</v>
      </c>
      <c r="K53" s="12">
        <v>3.74</v>
      </c>
      <c r="L53" s="13">
        <f t="shared" si="10"/>
        <v>84.224598930481278</v>
      </c>
      <c r="M53" s="14">
        <v>70</v>
      </c>
      <c r="N53" s="14">
        <v>0</v>
      </c>
      <c r="O53" s="14">
        <v>0</v>
      </c>
      <c r="P53" s="14">
        <v>0</v>
      </c>
      <c r="Q53" s="19">
        <f t="shared" si="11"/>
        <v>70</v>
      </c>
      <c r="R53" s="66">
        <v>83</v>
      </c>
      <c r="S53" s="19">
        <f t="shared" si="12"/>
        <v>84.337349397590373</v>
      </c>
      <c r="T53" s="4">
        <v>20</v>
      </c>
      <c r="U53" s="4">
        <v>0</v>
      </c>
      <c r="V53" s="5">
        <f t="shared" si="13"/>
        <v>20</v>
      </c>
      <c r="W53" s="61">
        <v>78</v>
      </c>
      <c r="X53" s="5">
        <f t="shared" si="14"/>
        <v>25.641025641025639</v>
      </c>
      <c r="Y53" s="21">
        <f t="shared" si="15"/>
        <v>78.455691215454095</v>
      </c>
      <c r="Z53" s="59" t="s">
        <v>171</v>
      </c>
    </row>
    <row r="54" spans="1:26" x14ac:dyDescent="0.25">
      <c r="A54" s="33" t="s">
        <v>122</v>
      </c>
      <c r="B54" s="34">
        <v>15014240206</v>
      </c>
      <c r="C54" s="34" t="s">
        <v>76</v>
      </c>
      <c r="D54" s="35">
        <v>50</v>
      </c>
      <c r="E54" s="35">
        <v>4</v>
      </c>
      <c r="F54" s="35">
        <v>0</v>
      </c>
      <c r="G54" s="36">
        <f t="shared" si="8"/>
        <v>54</v>
      </c>
      <c r="H54" s="61">
        <v>59</v>
      </c>
      <c r="I54" s="36">
        <f t="shared" si="9"/>
        <v>91.525423728813564</v>
      </c>
      <c r="J54" s="37">
        <v>3.19</v>
      </c>
      <c r="K54" s="12">
        <v>3.74</v>
      </c>
      <c r="L54" s="38">
        <f t="shared" si="10"/>
        <v>85.294117647058826</v>
      </c>
      <c r="M54" s="39">
        <v>70</v>
      </c>
      <c r="N54" s="39">
        <v>0</v>
      </c>
      <c r="O54" s="39">
        <v>0</v>
      </c>
      <c r="P54" s="39">
        <v>15</v>
      </c>
      <c r="Q54" s="40">
        <f t="shared" si="11"/>
        <v>55</v>
      </c>
      <c r="R54" s="66">
        <v>83</v>
      </c>
      <c r="S54" s="40">
        <f t="shared" si="12"/>
        <v>66.265060240963862</v>
      </c>
      <c r="T54" s="35">
        <v>20</v>
      </c>
      <c r="U54" s="35">
        <v>0</v>
      </c>
      <c r="V54" s="36">
        <f t="shared" si="13"/>
        <v>20</v>
      </c>
      <c r="W54" s="61">
        <v>78</v>
      </c>
      <c r="X54" s="36">
        <f t="shared" si="14"/>
        <v>25.641025641025639</v>
      </c>
      <c r="Y54" s="41">
        <f t="shared" si="15"/>
        <v>78.360598618109236</v>
      </c>
      <c r="Z54" s="59" t="s">
        <v>171</v>
      </c>
    </row>
    <row r="55" spans="1:26" ht="14" customHeight="1" x14ac:dyDescent="0.25">
      <c r="A55" s="68" t="s">
        <v>177</v>
      </c>
      <c r="B55" s="34">
        <v>15014240318</v>
      </c>
      <c r="C55" s="49" t="s">
        <v>138</v>
      </c>
      <c r="D55" s="35">
        <v>50</v>
      </c>
      <c r="E55" s="35">
        <v>0</v>
      </c>
      <c r="F55" s="35">
        <v>0</v>
      </c>
      <c r="G55" s="36">
        <f t="shared" si="8"/>
        <v>50</v>
      </c>
      <c r="H55" s="61">
        <v>59</v>
      </c>
      <c r="I55" s="36">
        <f t="shared" si="9"/>
        <v>84.745762711864401</v>
      </c>
      <c r="J55" s="37">
        <v>3.12</v>
      </c>
      <c r="K55" s="12">
        <v>3.74</v>
      </c>
      <c r="L55" s="38">
        <f t="shared" si="10"/>
        <v>83.422459893048128</v>
      </c>
      <c r="M55" s="39">
        <v>70</v>
      </c>
      <c r="N55" s="39">
        <v>0</v>
      </c>
      <c r="O55" s="39">
        <v>0</v>
      </c>
      <c r="P55" s="39">
        <v>0</v>
      </c>
      <c r="Q55" s="40">
        <f t="shared" si="11"/>
        <v>70</v>
      </c>
      <c r="R55" s="66">
        <v>83</v>
      </c>
      <c r="S55" s="40">
        <f t="shared" si="12"/>
        <v>84.337349397590373</v>
      </c>
      <c r="T55" s="35">
        <v>20</v>
      </c>
      <c r="U55" s="35">
        <v>3</v>
      </c>
      <c r="V55" s="36">
        <f t="shared" si="13"/>
        <v>23</v>
      </c>
      <c r="W55" s="61">
        <v>78</v>
      </c>
      <c r="X55" s="36">
        <f t="shared" si="14"/>
        <v>29.487179487179489</v>
      </c>
      <c r="Y55" s="41">
        <f t="shared" si="15"/>
        <v>78.318916225737922</v>
      </c>
      <c r="Z55" s="59" t="s">
        <v>171</v>
      </c>
    </row>
    <row r="56" spans="1:26" x14ac:dyDescent="0.25">
      <c r="A56" s="33" t="s">
        <v>122</v>
      </c>
      <c r="B56" s="48">
        <v>15014240223</v>
      </c>
      <c r="C56" s="34" t="s">
        <v>92</v>
      </c>
      <c r="D56" s="35">
        <v>50</v>
      </c>
      <c r="E56" s="35">
        <v>0</v>
      </c>
      <c r="F56" s="35">
        <v>0</v>
      </c>
      <c r="G56" s="36">
        <f t="shared" si="8"/>
        <v>50</v>
      </c>
      <c r="H56" s="61">
        <v>59</v>
      </c>
      <c r="I56" s="36">
        <f t="shared" si="9"/>
        <v>84.745762711864401</v>
      </c>
      <c r="J56" s="37">
        <v>3.14</v>
      </c>
      <c r="K56" s="12">
        <v>3.74</v>
      </c>
      <c r="L56" s="38">
        <f t="shared" si="10"/>
        <v>83.957219251336895</v>
      </c>
      <c r="M56" s="39">
        <v>70</v>
      </c>
      <c r="N56" s="39">
        <v>0</v>
      </c>
      <c r="O56" s="39">
        <v>0</v>
      </c>
      <c r="P56" s="39">
        <v>0</v>
      </c>
      <c r="Q56" s="40">
        <f t="shared" si="11"/>
        <v>70</v>
      </c>
      <c r="R56" s="66">
        <v>83</v>
      </c>
      <c r="S56" s="40">
        <f t="shared" si="12"/>
        <v>84.337349397590373</v>
      </c>
      <c r="T56" s="35">
        <v>20</v>
      </c>
      <c r="U56" s="35">
        <v>0</v>
      </c>
      <c r="V56" s="36">
        <f t="shared" si="13"/>
        <v>20</v>
      </c>
      <c r="W56" s="61">
        <v>78</v>
      </c>
      <c r="X56" s="36">
        <f t="shared" si="14"/>
        <v>25.641025641025639</v>
      </c>
      <c r="Y56" s="41">
        <f t="shared" si="15"/>
        <v>78.281894424010247</v>
      </c>
      <c r="Z56" s="59" t="s">
        <v>171</v>
      </c>
    </row>
    <row r="57" spans="1:26" ht="14" customHeight="1" x14ac:dyDescent="0.25">
      <c r="A57" s="68" t="s">
        <v>177</v>
      </c>
      <c r="B57" s="50">
        <v>15014240341</v>
      </c>
      <c r="C57" s="51" t="s">
        <v>158</v>
      </c>
      <c r="D57" s="35">
        <v>50</v>
      </c>
      <c r="E57" s="35">
        <v>4</v>
      </c>
      <c r="F57" s="35">
        <v>0</v>
      </c>
      <c r="G57" s="36">
        <f t="shared" si="8"/>
        <v>54</v>
      </c>
      <c r="H57" s="61">
        <v>59</v>
      </c>
      <c r="I57" s="36">
        <f t="shared" si="9"/>
        <v>91.525423728813564</v>
      </c>
      <c r="J57" s="37">
        <v>3.08</v>
      </c>
      <c r="K57" s="12">
        <v>3.74</v>
      </c>
      <c r="L57" s="38">
        <f t="shared" si="10"/>
        <v>82.35294117647058</v>
      </c>
      <c r="M57" s="39">
        <v>70</v>
      </c>
      <c r="N57" s="39">
        <v>0</v>
      </c>
      <c r="O57" s="39">
        <v>0</v>
      </c>
      <c r="P57" s="39">
        <v>0</v>
      </c>
      <c r="Q57" s="40">
        <f t="shared" si="11"/>
        <v>70</v>
      </c>
      <c r="R57" s="66">
        <v>83</v>
      </c>
      <c r="S57" s="40">
        <f t="shared" si="12"/>
        <v>84.337349397590373</v>
      </c>
      <c r="T57" s="35">
        <v>20</v>
      </c>
      <c r="U57" s="35">
        <v>0</v>
      </c>
      <c r="V57" s="36">
        <f t="shared" si="13"/>
        <v>20</v>
      </c>
      <c r="W57" s="61">
        <v>78</v>
      </c>
      <c r="X57" s="36">
        <f t="shared" si="14"/>
        <v>25.641025641025639</v>
      </c>
      <c r="Y57" s="41">
        <f t="shared" si="15"/>
        <v>78.256062827889508</v>
      </c>
      <c r="Z57" s="59" t="s">
        <v>171</v>
      </c>
    </row>
    <row r="58" spans="1:26" ht="14" customHeight="1" x14ac:dyDescent="0.25">
      <c r="A58" s="23" t="s">
        <v>68</v>
      </c>
      <c r="B58" s="22">
        <v>15014240132</v>
      </c>
      <c r="C58" s="22" t="s">
        <v>52</v>
      </c>
      <c r="D58" s="4">
        <v>50</v>
      </c>
      <c r="E58" s="4">
        <v>0</v>
      </c>
      <c r="F58" s="4">
        <v>0</v>
      </c>
      <c r="G58" s="5">
        <f t="shared" si="8"/>
        <v>50</v>
      </c>
      <c r="H58" s="61">
        <v>59</v>
      </c>
      <c r="I58" s="5">
        <f t="shared" si="9"/>
        <v>84.745762711864401</v>
      </c>
      <c r="J58" s="12">
        <v>3.13</v>
      </c>
      <c r="K58" s="12">
        <v>3.74</v>
      </c>
      <c r="L58" s="13">
        <f t="shared" si="10"/>
        <v>83.689839572192497</v>
      </c>
      <c r="M58" s="14">
        <v>70</v>
      </c>
      <c r="N58" s="14">
        <v>0</v>
      </c>
      <c r="O58" s="14">
        <v>0</v>
      </c>
      <c r="P58" s="14">
        <v>0</v>
      </c>
      <c r="Q58" s="19">
        <f t="shared" si="11"/>
        <v>70</v>
      </c>
      <c r="R58" s="66">
        <v>83</v>
      </c>
      <c r="S58" s="19">
        <f t="shared" si="12"/>
        <v>84.337349397590373</v>
      </c>
      <c r="T58" s="4">
        <v>20</v>
      </c>
      <c r="U58" s="4">
        <v>0</v>
      </c>
      <c r="V58" s="5">
        <f t="shared" si="13"/>
        <v>20</v>
      </c>
      <c r="W58" s="61">
        <v>78</v>
      </c>
      <c r="X58" s="5">
        <f t="shared" si="14"/>
        <v>25.641025641025639</v>
      </c>
      <c r="Y58" s="21">
        <f t="shared" si="15"/>
        <v>78.108097632566384</v>
      </c>
      <c r="Z58" s="59" t="s">
        <v>171</v>
      </c>
    </row>
    <row r="59" spans="1:26" ht="14" customHeight="1" x14ac:dyDescent="0.25">
      <c r="A59" s="68" t="s">
        <v>177</v>
      </c>
      <c r="B59" s="48">
        <v>15014240322</v>
      </c>
      <c r="C59" s="49" t="s">
        <v>142</v>
      </c>
      <c r="D59" s="35">
        <v>50</v>
      </c>
      <c r="E59" s="35">
        <v>4</v>
      </c>
      <c r="F59" s="35">
        <v>0</v>
      </c>
      <c r="G59" s="36">
        <f t="shared" si="8"/>
        <v>54</v>
      </c>
      <c r="H59" s="61">
        <v>59</v>
      </c>
      <c r="I59" s="36">
        <f t="shared" si="9"/>
        <v>91.525423728813564</v>
      </c>
      <c r="J59" s="37">
        <v>3.07</v>
      </c>
      <c r="K59" s="12">
        <v>3.74</v>
      </c>
      <c r="L59" s="38">
        <f t="shared" si="10"/>
        <v>82.085561497326196</v>
      </c>
      <c r="M59" s="39">
        <v>70</v>
      </c>
      <c r="N59" s="39">
        <v>0</v>
      </c>
      <c r="O59" s="39">
        <v>0</v>
      </c>
      <c r="P59" s="39">
        <v>0</v>
      </c>
      <c r="Q59" s="40">
        <f t="shared" si="11"/>
        <v>70</v>
      </c>
      <c r="R59" s="66">
        <v>83</v>
      </c>
      <c r="S59" s="40">
        <f t="shared" si="12"/>
        <v>84.337349397590373</v>
      </c>
      <c r="T59" s="35">
        <v>20</v>
      </c>
      <c r="U59" s="35">
        <v>0</v>
      </c>
      <c r="V59" s="36">
        <f t="shared" si="13"/>
        <v>20</v>
      </c>
      <c r="W59" s="61">
        <v>78</v>
      </c>
      <c r="X59" s="36">
        <f t="shared" si="14"/>
        <v>25.641025641025639</v>
      </c>
      <c r="Y59" s="41">
        <f t="shared" si="15"/>
        <v>78.082266036445674</v>
      </c>
      <c r="Z59" s="59" t="s">
        <v>171</v>
      </c>
    </row>
    <row r="60" spans="1:26" ht="14" customHeight="1" x14ac:dyDescent="0.25">
      <c r="A60" s="68" t="s">
        <v>177</v>
      </c>
      <c r="B60" s="48">
        <v>15014240303</v>
      </c>
      <c r="C60" s="49" t="s">
        <v>125</v>
      </c>
      <c r="D60" s="35">
        <v>50</v>
      </c>
      <c r="E60" s="35">
        <v>0</v>
      </c>
      <c r="F60" s="35">
        <v>0</v>
      </c>
      <c r="G60" s="36">
        <f t="shared" si="8"/>
        <v>50</v>
      </c>
      <c r="H60" s="61">
        <v>59</v>
      </c>
      <c r="I60" s="36">
        <f t="shared" si="9"/>
        <v>84.745762711864401</v>
      </c>
      <c r="J60" s="37">
        <v>3.12</v>
      </c>
      <c r="K60" s="12">
        <v>3.74</v>
      </c>
      <c r="L60" s="38">
        <f t="shared" si="10"/>
        <v>83.422459893048128</v>
      </c>
      <c r="M60" s="39">
        <v>70</v>
      </c>
      <c r="N60" s="39">
        <v>0</v>
      </c>
      <c r="O60" s="39">
        <v>0</v>
      </c>
      <c r="P60" s="39">
        <v>0</v>
      </c>
      <c r="Q60" s="40">
        <f t="shared" si="11"/>
        <v>70</v>
      </c>
      <c r="R60" s="66">
        <v>83</v>
      </c>
      <c r="S60" s="40">
        <f t="shared" si="12"/>
        <v>84.337349397590373</v>
      </c>
      <c r="T60" s="35">
        <v>20</v>
      </c>
      <c r="U60" s="35">
        <v>0</v>
      </c>
      <c r="V60" s="36">
        <f t="shared" si="13"/>
        <v>20</v>
      </c>
      <c r="W60" s="61">
        <v>78</v>
      </c>
      <c r="X60" s="36">
        <f t="shared" si="14"/>
        <v>25.641025641025639</v>
      </c>
      <c r="Y60" s="41">
        <f t="shared" si="15"/>
        <v>77.93430084112255</v>
      </c>
      <c r="Z60" s="59" t="s">
        <v>171</v>
      </c>
    </row>
    <row r="61" spans="1:26" x14ac:dyDescent="0.25">
      <c r="A61" s="23" t="s">
        <v>68</v>
      </c>
      <c r="B61" s="22">
        <v>15014240114</v>
      </c>
      <c r="C61" s="22" t="s">
        <v>36</v>
      </c>
      <c r="D61" s="4">
        <v>50</v>
      </c>
      <c r="E61" s="4">
        <v>0</v>
      </c>
      <c r="F61" s="4">
        <v>0</v>
      </c>
      <c r="G61" s="5">
        <f t="shared" si="8"/>
        <v>50</v>
      </c>
      <c r="H61" s="61">
        <v>59</v>
      </c>
      <c r="I61" s="5">
        <f t="shared" si="9"/>
        <v>84.745762711864401</v>
      </c>
      <c r="J61" s="12">
        <v>3.12</v>
      </c>
      <c r="K61" s="12">
        <v>3.74</v>
      </c>
      <c r="L61" s="13">
        <f t="shared" si="10"/>
        <v>83.422459893048128</v>
      </c>
      <c r="M61" s="14">
        <v>70</v>
      </c>
      <c r="N61" s="14">
        <v>0</v>
      </c>
      <c r="O61" s="14">
        <v>0</v>
      </c>
      <c r="P61" s="14">
        <v>0</v>
      </c>
      <c r="Q61" s="19">
        <f t="shared" si="11"/>
        <v>70</v>
      </c>
      <c r="R61" s="66">
        <v>83</v>
      </c>
      <c r="S61" s="19">
        <f t="shared" si="12"/>
        <v>84.337349397590373</v>
      </c>
      <c r="T61" s="4">
        <v>20</v>
      </c>
      <c r="U61" s="4">
        <v>0</v>
      </c>
      <c r="V61" s="5">
        <f t="shared" si="13"/>
        <v>20</v>
      </c>
      <c r="W61" s="61">
        <v>78</v>
      </c>
      <c r="X61" s="5">
        <f t="shared" si="14"/>
        <v>25.641025641025639</v>
      </c>
      <c r="Y61" s="21">
        <f t="shared" si="15"/>
        <v>77.93430084112255</v>
      </c>
      <c r="Z61" s="59" t="s">
        <v>171</v>
      </c>
    </row>
    <row r="62" spans="1:26" x14ac:dyDescent="0.25">
      <c r="A62" s="33" t="s">
        <v>122</v>
      </c>
      <c r="B62" s="34">
        <v>15014240241</v>
      </c>
      <c r="C62" s="34" t="s">
        <v>109</v>
      </c>
      <c r="D62" s="35">
        <v>50</v>
      </c>
      <c r="E62" s="35">
        <v>0</v>
      </c>
      <c r="F62" s="35">
        <v>0</v>
      </c>
      <c r="G62" s="36">
        <f t="shared" si="8"/>
        <v>50</v>
      </c>
      <c r="H62" s="61">
        <v>59</v>
      </c>
      <c r="I62" s="36">
        <f t="shared" si="9"/>
        <v>84.745762711864401</v>
      </c>
      <c r="J62" s="37">
        <v>3.12</v>
      </c>
      <c r="K62" s="12">
        <v>3.74</v>
      </c>
      <c r="L62" s="38">
        <f t="shared" si="10"/>
        <v>83.422459893048128</v>
      </c>
      <c r="M62" s="39">
        <v>70</v>
      </c>
      <c r="N62" s="39">
        <v>0</v>
      </c>
      <c r="O62" s="39">
        <v>0</v>
      </c>
      <c r="P62" s="39">
        <v>0</v>
      </c>
      <c r="Q62" s="40">
        <f t="shared" si="11"/>
        <v>70</v>
      </c>
      <c r="R62" s="66">
        <v>83</v>
      </c>
      <c r="S62" s="40">
        <f t="shared" si="12"/>
        <v>84.337349397590373</v>
      </c>
      <c r="T62" s="35">
        <v>20</v>
      </c>
      <c r="U62" s="35">
        <v>0</v>
      </c>
      <c r="V62" s="36">
        <f t="shared" si="13"/>
        <v>20</v>
      </c>
      <c r="W62" s="61">
        <v>78</v>
      </c>
      <c r="X62" s="36">
        <f t="shared" si="14"/>
        <v>25.641025641025639</v>
      </c>
      <c r="Y62" s="41">
        <f t="shared" si="15"/>
        <v>77.93430084112255</v>
      </c>
      <c r="Z62" s="59" t="s">
        <v>171</v>
      </c>
    </row>
    <row r="63" spans="1:26" ht="14" customHeight="1" x14ac:dyDescent="0.25">
      <c r="A63" s="33" t="s">
        <v>122</v>
      </c>
      <c r="B63" s="34">
        <v>15014240245</v>
      </c>
      <c r="C63" s="34" t="s">
        <v>113</v>
      </c>
      <c r="D63" s="35">
        <v>50</v>
      </c>
      <c r="E63" s="35">
        <v>0</v>
      </c>
      <c r="F63" s="35">
        <v>0</v>
      </c>
      <c r="G63" s="36">
        <f t="shared" si="8"/>
        <v>50</v>
      </c>
      <c r="H63" s="61">
        <v>59</v>
      </c>
      <c r="I63" s="36">
        <f t="shared" si="9"/>
        <v>84.745762711864401</v>
      </c>
      <c r="J63" s="37">
        <v>3.12</v>
      </c>
      <c r="K63" s="12">
        <v>3.74</v>
      </c>
      <c r="L63" s="38">
        <f t="shared" si="10"/>
        <v>83.422459893048128</v>
      </c>
      <c r="M63" s="39">
        <v>70</v>
      </c>
      <c r="N63" s="39">
        <v>0</v>
      </c>
      <c r="O63" s="39">
        <v>0</v>
      </c>
      <c r="P63" s="39">
        <v>0</v>
      </c>
      <c r="Q63" s="40">
        <f t="shared" si="11"/>
        <v>70</v>
      </c>
      <c r="R63" s="66">
        <v>83</v>
      </c>
      <c r="S63" s="40">
        <f t="shared" si="12"/>
        <v>84.337349397590373</v>
      </c>
      <c r="T63" s="35">
        <v>20</v>
      </c>
      <c r="U63" s="35">
        <v>0</v>
      </c>
      <c r="V63" s="36">
        <f t="shared" si="13"/>
        <v>20</v>
      </c>
      <c r="W63" s="61">
        <v>78</v>
      </c>
      <c r="X63" s="36">
        <f t="shared" si="14"/>
        <v>25.641025641025639</v>
      </c>
      <c r="Y63" s="41">
        <f t="shared" si="15"/>
        <v>77.93430084112255</v>
      </c>
      <c r="Z63" s="59" t="s">
        <v>171</v>
      </c>
    </row>
    <row r="64" spans="1:26" ht="14" customHeight="1" x14ac:dyDescent="0.25">
      <c r="A64" s="68" t="s">
        <v>177</v>
      </c>
      <c r="B64" s="50">
        <v>15014240326</v>
      </c>
      <c r="C64" s="51" t="s">
        <v>144</v>
      </c>
      <c r="D64" s="35">
        <v>50</v>
      </c>
      <c r="E64" s="35">
        <v>4</v>
      </c>
      <c r="F64" s="35">
        <v>0</v>
      </c>
      <c r="G64" s="36">
        <f t="shared" si="8"/>
        <v>54</v>
      </c>
      <c r="H64" s="61">
        <v>59</v>
      </c>
      <c r="I64" s="36">
        <f t="shared" si="9"/>
        <v>91.525423728813564</v>
      </c>
      <c r="J64" s="37">
        <v>3.06</v>
      </c>
      <c r="K64" s="12">
        <v>3.74</v>
      </c>
      <c r="L64" s="38">
        <f t="shared" si="10"/>
        <v>81.818181818181813</v>
      </c>
      <c r="M64" s="39">
        <v>70</v>
      </c>
      <c r="N64" s="39">
        <v>0</v>
      </c>
      <c r="O64" s="39">
        <v>0</v>
      </c>
      <c r="P64" s="39">
        <v>0</v>
      </c>
      <c r="Q64" s="40">
        <f t="shared" si="11"/>
        <v>70</v>
      </c>
      <c r="R64" s="66">
        <v>83</v>
      </c>
      <c r="S64" s="40">
        <f t="shared" si="12"/>
        <v>84.337349397590373</v>
      </c>
      <c r="T64" s="35">
        <v>20</v>
      </c>
      <c r="U64" s="35">
        <v>0</v>
      </c>
      <c r="V64" s="36">
        <f t="shared" si="13"/>
        <v>20</v>
      </c>
      <c r="W64" s="61">
        <v>78</v>
      </c>
      <c r="X64" s="36">
        <f t="shared" si="14"/>
        <v>25.641025641025639</v>
      </c>
      <c r="Y64" s="41">
        <f t="shared" si="15"/>
        <v>77.908469245001811</v>
      </c>
      <c r="Z64" s="59" t="s">
        <v>171</v>
      </c>
    </row>
    <row r="65" spans="1:26" x14ac:dyDescent="0.25">
      <c r="A65" s="33" t="s">
        <v>122</v>
      </c>
      <c r="B65" s="34">
        <v>15014240218</v>
      </c>
      <c r="C65" s="34" t="s">
        <v>87</v>
      </c>
      <c r="D65" s="35">
        <v>50</v>
      </c>
      <c r="E65" s="35">
        <v>0</v>
      </c>
      <c r="F65" s="35">
        <v>0</v>
      </c>
      <c r="G65" s="36">
        <f t="shared" si="8"/>
        <v>50</v>
      </c>
      <c r="H65" s="61">
        <v>59</v>
      </c>
      <c r="I65" s="36">
        <f t="shared" si="9"/>
        <v>84.745762711864401</v>
      </c>
      <c r="J65" s="37">
        <v>3.11</v>
      </c>
      <c r="K65" s="12">
        <v>3.74</v>
      </c>
      <c r="L65" s="38">
        <f t="shared" si="10"/>
        <v>83.15508021390373</v>
      </c>
      <c r="M65" s="39">
        <v>70</v>
      </c>
      <c r="N65" s="39">
        <v>0</v>
      </c>
      <c r="O65" s="39">
        <v>0</v>
      </c>
      <c r="P65" s="39">
        <v>0</v>
      </c>
      <c r="Q65" s="40">
        <f t="shared" si="11"/>
        <v>70</v>
      </c>
      <c r="R65" s="66">
        <v>83</v>
      </c>
      <c r="S65" s="40">
        <f t="shared" si="12"/>
        <v>84.337349397590373</v>
      </c>
      <c r="T65" s="35">
        <v>20</v>
      </c>
      <c r="U65" s="35">
        <v>0</v>
      </c>
      <c r="V65" s="36">
        <f t="shared" si="13"/>
        <v>20</v>
      </c>
      <c r="W65" s="61">
        <v>78</v>
      </c>
      <c r="X65" s="36">
        <f t="shared" si="14"/>
        <v>25.641025641025639</v>
      </c>
      <c r="Y65" s="41">
        <f t="shared" si="15"/>
        <v>77.760504049678687</v>
      </c>
      <c r="Z65" s="59" t="s">
        <v>171</v>
      </c>
    </row>
    <row r="66" spans="1:26" ht="14" customHeight="1" x14ac:dyDescent="0.25">
      <c r="A66" s="23" t="s">
        <v>68</v>
      </c>
      <c r="B66" s="22">
        <v>15014240110</v>
      </c>
      <c r="C66" s="22" t="s">
        <v>32</v>
      </c>
      <c r="D66" s="4">
        <v>50</v>
      </c>
      <c r="E66" s="4">
        <v>4</v>
      </c>
      <c r="F66" s="4">
        <v>0</v>
      </c>
      <c r="G66" s="5">
        <f t="shared" si="8"/>
        <v>54</v>
      </c>
      <c r="H66" s="61">
        <v>59</v>
      </c>
      <c r="I66" s="5">
        <f t="shared" si="9"/>
        <v>91.525423728813564</v>
      </c>
      <c r="J66" s="12">
        <v>3.05</v>
      </c>
      <c r="K66" s="12">
        <v>3.74</v>
      </c>
      <c r="L66" s="13">
        <f t="shared" si="10"/>
        <v>81.55080213903743</v>
      </c>
      <c r="M66" s="14">
        <v>70</v>
      </c>
      <c r="N66" s="14">
        <v>0</v>
      </c>
      <c r="O66" s="14">
        <v>0</v>
      </c>
      <c r="P66" s="14">
        <v>0</v>
      </c>
      <c r="Q66" s="19">
        <f t="shared" si="11"/>
        <v>70</v>
      </c>
      <c r="R66" s="66">
        <v>83</v>
      </c>
      <c r="S66" s="19">
        <f t="shared" si="12"/>
        <v>84.337349397590373</v>
      </c>
      <c r="T66" s="4">
        <v>20</v>
      </c>
      <c r="U66" s="4">
        <v>0</v>
      </c>
      <c r="V66" s="5">
        <f t="shared" si="13"/>
        <v>20</v>
      </c>
      <c r="W66" s="61">
        <v>78</v>
      </c>
      <c r="X66" s="5">
        <f t="shared" si="14"/>
        <v>25.641025641025639</v>
      </c>
      <c r="Y66" s="21">
        <f t="shared" si="15"/>
        <v>77.734672453557977</v>
      </c>
      <c r="Z66" s="59" t="s">
        <v>171</v>
      </c>
    </row>
    <row r="67" spans="1:26" ht="14" customHeight="1" x14ac:dyDescent="0.25">
      <c r="A67" s="68" t="s">
        <v>177</v>
      </c>
      <c r="B67" s="48">
        <v>15014240317</v>
      </c>
      <c r="C67" s="49" t="s">
        <v>137</v>
      </c>
      <c r="D67" s="35">
        <v>50</v>
      </c>
      <c r="E67" s="35">
        <v>4</v>
      </c>
      <c r="F67" s="35">
        <v>0</v>
      </c>
      <c r="G67" s="36">
        <f t="shared" ref="G67:G98" si="16">D67+E67-F67</f>
        <v>54</v>
      </c>
      <c r="H67" s="61">
        <v>59</v>
      </c>
      <c r="I67" s="36">
        <f t="shared" ref="I67:I98" si="17">G67/H67*100</f>
        <v>91.525423728813564</v>
      </c>
      <c r="J67" s="37">
        <v>3.05</v>
      </c>
      <c r="K67" s="12">
        <v>3.74</v>
      </c>
      <c r="L67" s="38">
        <f t="shared" ref="L67:L98" si="18">J67/K67*100</f>
        <v>81.55080213903743</v>
      </c>
      <c r="M67" s="39">
        <v>70</v>
      </c>
      <c r="N67" s="39">
        <v>0</v>
      </c>
      <c r="O67" s="39">
        <v>0</v>
      </c>
      <c r="P67" s="39">
        <v>0</v>
      </c>
      <c r="Q67" s="40">
        <f t="shared" ref="Q67:Q98" si="19">N67*0.3+M67+O67-P67</f>
        <v>70</v>
      </c>
      <c r="R67" s="66">
        <v>83</v>
      </c>
      <c r="S67" s="40">
        <f t="shared" ref="S67:S98" si="20">Q67/R67*100</f>
        <v>84.337349397590373</v>
      </c>
      <c r="T67" s="35">
        <v>20</v>
      </c>
      <c r="U67" s="35">
        <v>0</v>
      </c>
      <c r="V67" s="36">
        <f t="shared" ref="V67:V98" si="21">T67+U67</f>
        <v>20</v>
      </c>
      <c r="W67" s="61">
        <v>78</v>
      </c>
      <c r="X67" s="36">
        <f t="shared" ref="X67:X98" si="22">V67/W67*100</f>
        <v>25.641025641025639</v>
      </c>
      <c r="Y67" s="41">
        <f t="shared" ref="Y67:Y98" si="23">I67*0.15+L67*0.65+S67*0.1+X67*0.1</f>
        <v>77.734672453557977</v>
      </c>
      <c r="Z67" s="59" t="s">
        <v>171</v>
      </c>
    </row>
    <row r="68" spans="1:26" x14ac:dyDescent="0.25">
      <c r="A68" s="33" t="s">
        <v>122</v>
      </c>
      <c r="B68" s="34">
        <v>15014240233</v>
      </c>
      <c r="C68" s="34" t="s">
        <v>101</v>
      </c>
      <c r="D68" s="35">
        <v>50</v>
      </c>
      <c r="E68" s="35">
        <v>0</v>
      </c>
      <c r="F68" s="35">
        <v>0</v>
      </c>
      <c r="G68" s="36">
        <f t="shared" si="16"/>
        <v>50</v>
      </c>
      <c r="H68" s="61">
        <v>59</v>
      </c>
      <c r="I68" s="36">
        <f t="shared" si="17"/>
        <v>84.745762711864401</v>
      </c>
      <c r="J68" s="37">
        <v>3.21</v>
      </c>
      <c r="K68" s="12">
        <v>3.74</v>
      </c>
      <c r="L68" s="38">
        <f t="shared" si="18"/>
        <v>85.828877005347593</v>
      </c>
      <c r="M68" s="39">
        <v>70</v>
      </c>
      <c r="N68" s="39">
        <v>0</v>
      </c>
      <c r="O68" s="39">
        <v>0</v>
      </c>
      <c r="P68" s="39">
        <v>15</v>
      </c>
      <c r="Q68" s="40">
        <f t="shared" si="19"/>
        <v>55</v>
      </c>
      <c r="R68" s="66">
        <v>83</v>
      </c>
      <c r="S68" s="40">
        <f t="shared" si="20"/>
        <v>66.265060240963862</v>
      </c>
      <c r="T68" s="35">
        <v>20</v>
      </c>
      <c r="U68" s="35">
        <v>0</v>
      </c>
      <c r="V68" s="36">
        <f t="shared" si="21"/>
        <v>20</v>
      </c>
      <c r="W68" s="61">
        <v>78</v>
      </c>
      <c r="X68" s="36">
        <f t="shared" si="22"/>
        <v>25.641025641025639</v>
      </c>
      <c r="Y68" s="41">
        <f t="shared" si="23"/>
        <v>77.691243048454552</v>
      </c>
      <c r="Z68" s="59" t="s">
        <v>171</v>
      </c>
    </row>
    <row r="69" spans="1:26" ht="14" customHeight="1" x14ac:dyDescent="0.25">
      <c r="A69" s="68" t="s">
        <v>177</v>
      </c>
      <c r="B69" s="50">
        <v>15014240330</v>
      </c>
      <c r="C69" s="51" t="s">
        <v>148</v>
      </c>
      <c r="D69" s="35">
        <v>50</v>
      </c>
      <c r="E69" s="35">
        <v>4</v>
      </c>
      <c r="F69" s="35">
        <v>0</v>
      </c>
      <c r="G69" s="36">
        <f t="shared" si="16"/>
        <v>54</v>
      </c>
      <c r="H69" s="61">
        <v>59</v>
      </c>
      <c r="I69" s="36">
        <f t="shared" si="17"/>
        <v>91.525423728813564</v>
      </c>
      <c r="J69" s="37">
        <v>2.97</v>
      </c>
      <c r="K69" s="12">
        <v>3.74</v>
      </c>
      <c r="L69" s="38">
        <f t="shared" si="18"/>
        <v>79.411764705882348</v>
      </c>
      <c r="M69" s="39">
        <v>70</v>
      </c>
      <c r="N69" s="39">
        <v>0</v>
      </c>
      <c r="O69" s="39">
        <v>0</v>
      </c>
      <c r="P69" s="39">
        <v>0</v>
      </c>
      <c r="Q69" s="40">
        <f t="shared" si="19"/>
        <v>70</v>
      </c>
      <c r="R69" s="66">
        <v>83</v>
      </c>
      <c r="S69" s="40">
        <f t="shared" si="20"/>
        <v>84.337349397590373</v>
      </c>
      <c r="T69" s="35">
        <v>20</v>
      </c>
      <c r="U69" s="35">
        <v>10</v>
      </c>
      <c r="V69" s="36">
        <f t="shared" si="21"/>
        <v>30</v>
      </c>
      <c r="W69" s="61">
        <v>78</v>
      </c>
      <c r="X69" s="36">
        <f t="shared" si="22"/>
        <v>38.461538461538467</v>
      </c>
      <c r="Y69" s="41">
        <f t="shared" si="23"/>
        <v>77.626349404058431</v>
      </c>
      <c r="Z69" s="59" t="s">
        <v>171</v>
      </c>
    </row>
    <row r="70" spans="1:26" x14ac:dyDescent="0.25">
      <c r="A70" s="33" t="s">
        <v>122</v>
      </c>
      <c r="B70" s="34">
        <v>15014240222</v>
      </c>
      <c r="C70" s="34" t="s">
        <v>91</v>
      </c>
      <c r="D70" s="35">
        <v>50</v>
      </c>
      <c r="E70" s="35">
        <v>0</v>
      </c>
      <c r="F70" s="35">
        <v>0</v>
      </c>
      <c r="G70" s="36">
        <f t="shared" si="16"/>
        <v>50</v>
      </c>
      <c r="H70" s="61">
        <v>59</v>
      </c>
      <c r="I70" s="36">
        <f t="shared" si="17"/>
        <v>84.745762711864401</v>
      </c>
      <c r="J70" s="37">
        <v>3.09</v>
      </c>
      <c r="K70" s="12">
        <v>3.74</v>
      </c>
      <c r="L70" s="38">
        <f t="shared" si="18"/>
        <v>82.620320855614963</v>
      </c>
      <c r="M70" s="39">
        <v>70</v>
      </c>
      <c r="N70" s="39">
        <v>0</v>
      </c>
      <c r="O70" s="39">
        <v>0</v>
      </c>
      <c r="P70" s="39">
        <v>0</v>
      </c>
      <c r="Q70" s="40">
        <f t="shared" si="19"/>
        <v>70</v>
      </c>
      <c r="R70" s="66">
        <v>83</v>
      </c>
      <c r="S70" s="40">
        <f t="shared" si="20"/>
        <v>84.337349397590373</v>
      </c>
      <c r="T70" s="35">
        <v>20</v>
      </c>
      <c r="U70" s="35">
        <v>0</v>
      </c>
      <c r="V70" s="36">
        <f t="shared" si="21"/>
        <v>20</v>
      </c>
      <c r="W70" s="61">
        <v>78</v>
      </c>
      <c r="X70" s="36">
        <f t="shared" si="22"/>
        <v>25.641025641025639</v>
      </c>
      <c r="Y70" s="41">
        <f t="shared" si="23"/>
        <v>77.41291046679099</v>
      </c>
      <c r="Z70" s="59" t="s">
        <v>171</v>
      </c>
    </row>
    <row r="71" spans="1:26" ht="14" customHeight="1" x14ac:dyDescent="0.25">
      <c r="A71" s="68" t="s">
        <v>177</v>
      </c>
      <c r="B71" s="50">
        <v>15014240327</v>
      </c>
      <c r="C71" s="51" t="s">
        <v>145</v>
      </c>
      <c r="D71" s="35">
        <v>50</v>
      </c>
      <c r="E71" s="35">
        <v>4</v>
      </c>
      <c r="F71" s="35">
        <v>0</v>
      </c>
      <c r="G71" s="36">
        <f t="shared" si="16"/>
        <v>54</v>
      </c>
      <c r="H71" s="61">
        <v>59</v>
      </c>
      <c r="I71" s="36">
        <f t="shared" si="17"/>
        <v>91.525423728813564</v>
      </c>
      <c r="J71" s="37">
        <v>3.13</v>
      </c>
      <c r="K71" s="12">
        <v>3.74</v>
      </c>
      <c r="L71" s="38">
        <f t="shared" si="18"/>
        <v>83.689839572192497</v>
      </c>
      <c r="M71" s="39">
        <v>70</v>
      </c>
      <c r="N71" s="39">
        <v>0</v>
      </c>
      <c r="O71" s="39">
        <v>0</v>
      </c>
      <c r="P71" s="39">
        <v>15</v>
      </c>
      <c r="Q71" s="40">
        <f t="shared" si="19"/>
        <v>55</v>
      </c>
      <c r="R71" s="66">
        <v>83</v>
      </c>
      <c r="S71" s="40">
        <f t="shared" si="20"/>
        <v>66.265060240963862</v>
      </c>
      <c r="T71" s="35">
        <v>20</v>
      </c>
      <c r="U71" s="35">
        <v>0</v>
      </c>
      <c r="V71" s="36">
        <f t="shared" si="21"/>
        <v>20</v>
      </c>
      <c r="W71" s="61">
        <v>78</v>
      </c>
      <c r="X71" s="36">
        <f t="shared" si="22"/>
        <v>25.641025641025639</v>
      </c>
      <c r="Y71" s="41">
        <f t="shared" si="23"/>
        <v>77.317817869446117</v>
      </c>
      <c r="Z71" s="59" t="s">
        <v>171</v>
      </c>
    </row>
    <row r="72" spans="1:26" ht="14" customHeight="1" x14ac:dyDescent="0.25">
      <c r="A72" s="33" t="s">
        <v>122</v>
      </c>
      <c r="B72" s="34">
        <v>15014240213</v>
      </c>
      <c r="C72" s="34" t="s">
        <v>82</v>
      </c>
      <c r="D72" s="35">
        <v>50</v>
      </c>
      <c r="E72" s="35">
        <v>0</v>
      </c>
      <c r="F72" s="35">
        <v>0</v>
      </c>
      <c r="G72" s="36">
        <f t="shared" si="16"/>
        <v>50</v>
      </c>
      <c r="H72" s="61">
        <v>59</v>
      </c>
      <c r="I72" s="36">
        <f t="shared" si="17"/>
        <v>84.745762711864401</v>
      </c>
      <c r="J72" s="37">
        <v>3.08</v>
      </c>
      <c r="K72" s="12">
        <v>3.74</v>
      </c>
      <c r="L72" s="38">
        <f t="shared" si="18"/>
        <v>82.35294117647058</v>
      </c>
      <c r="M72" s="39">
        <v>70</v>
      </c>
      <c r="N72" s="39">
        <v>0</v>
      </c>
      <c r="O72" s="39">
        <v>0</v>
      </c>
      <c r="P72" s="39">
        <v>0</v>
      </c>
      <c r="Q72" s="40">
        <f t="shared" si="19"/>
        <v>70</v>
      </c>
      <c r="R72" s="66">
        <v>83</v>
      </c>
      <c r="S72" s="40">
        <f t="shared" si="20"/>
        <v>84.337349397590373</v>
      </c>
      <c r="T72" s="35">
        <v>20</v>
      </c>
      <c r="U72" s="35">
        <v>0</v>
      </c>
      <c r="V72" s="36">
        <f t="shared" si="21"/>
        <v>20</v>
      </c>
      <c r="W72" s="61">
        <v>78</v>
      </c>
      <c r="X72" s="36">
        <f t="shared" si="22"/>
        <v>25.641025641025639</v>
      </c>
      <c r="Y72" s="41">
        <f t="shared" si="23"/>
        <v>77.239113675347141</v>
      </c>
      <c r="Z72" s="59" t="s">
        <v>171</v>
      </c>
    </row>
    <row r="73" spans="1:26" x14ac:dyDescent="0.25">
      <c r="A73" s="23" t="s">
        <v>68</v>
      </c>
      <c r="B73" s="22">
        <v>15014240129</v>
      </c>
      <c r="C73" s="22" t="s">
        <v>50</v>
      </c>
      <c r="D73" s="4">
        <v>50</v>
      </c>
      <c r="E73" s="4">
        <v>0</v>
      </c>
      <c r="F73" s="4">
        <v>0</v>
      </c>
      <c r="G73" s="5">
        <f t="shared" si="16"/>
        <v>50</v>
      </c>
      <c r="H73" s="61">
        <v>59</v>
      </c>
      <c r="I73" s="5">
        <f t="shared" si="17"/>
        <v>84.745762711864401</v>
      </c>
      <c r="J73" s="12">
        <v>3.08</v>
      </c>
      <c r="K73" s="12">
        <v>3.74</v>
      </c>
      <c r="L73" s="13">
        <f t="shared" si="18"/>
        <v>82.35294117647058</v>
      </c>
      <c r="M73" s="14">
        <v>70</v>
      </c>
      <c r="N73" s="14">
        <v>0</v>
      </c>
      <c r="O73" s="14">
        <v>0</v>
      </c>
      <c r="P73" s="14">
        <v>0</v>
      </c>
      <c r="Q73" s="19">
        <f t="shared" si="19"/>
        <v>70</v>
      </c>
      <c r="R73" s="66">
        <v>83</v>
      </c>
      <c r="S73" s="19">
        <f t="shared" si="20"/>
        <v>84.337349397590373</v>
      </c>
      <c r="T73" s="4">
        <v>20</v>
      </c>
      <c r="U73" s="4">
        <v>0</v>
      </c>
      <c r="V73" s="5">
        <f t="shared" si="21"/>
        <v>20</v>
      </c>
      <c r="W73" s="61">
        <v>78</v>
      </c>
      <c r="X73" s="5">
        <f t="shared" si="22"/>
        <v>25.641025641025639</v>
      </c>
      <c r="Y73" s="21">
        <f t="shared" si="23"/>
        <v>77.239113675347141</v>
      </c>
      <c r="Z73" s="59" t="s">
        <v>171</v>
      </c>
    </row>
    <row r="74" spans="1:26" ht="14" customHeight="1" x14ac:dyDescent="0.25">
      <c r="A74" s="23" t="s">
        <v>68</v>
      </c>
      <c r="B74" s="22">
        <v>15014240111</v>
      </c>
      <c r="C74" s="22" t="s">
        <v>33</v>
      </c>
      <c r="D74" s="4">
        <v>50</v>
      </c>
      <c r="E74" s="4">
        <v>4</v>
      </c>
      <c r="F74" s="4">
        <v>0</v>
      </c>
      <c r="G74" s="5">
        <f t="shared" si="16"/>
        <v>54</v>
      </c>
      <c r="H74" s="61">
        <v>59</v>
      </c>
      <c r="I74" s="5">
        <f t="shared" si="17"/>
        <v>91.525423728813564</v>
      </c>
      <c r="J74" s="12">
        <v>3.02</v>
      </c>
      <c r="K74" s="12">
        <v>3.74</v>
      </c>
      <c r="L74" s="13">
        <f t="shared" si="18"/>
        <v>80.748663101604279</v>
      </c>
      <c r="M74" s="14">
        <v>70</v>
      </c>
      <c r="N74" s="14">
        <v>0</v>
      </c>
      <c r="O74" s="14">
        <v>0</v>
      </c>
      <c r="P74" s="14">
        <v>0</v>
      </c>
      <c r="Q74" s="19">
        <f t="shared" si="19"/>
        <v>70</v>
      </c>
      <c r="R74" s="66">
        <v>83</v>
      </c>
      <c r="S74" s="19">
        <f t="shared" si="20"/>
        <v>84.337349397590373</v>
      </c>
      <c r="T74" s="4">
        <v>20</v>
      </c>
      <c r="U74" s="4">
        <v>0</v>
      </c>
      <c r="V74" s="5">
        <f t="shared" si="21"/>
        <v>20</v>
      </c>
      <c r="W74" s="61">
        <v>78</v>
      </c>
      <c r="X74" s="5">
        <f t="shared" si="22"/>
        <v>25.641025641025639</v>
      </c>
      <c r="Y74" s="21">
        <f t="shared" si="23"/>
        <v>77.213282079226417</v>
      </c>
      <c r="Z74" s="59" t="s">
        <v>171</v>
      </c>
    </row>
    <row r="75" spans="1:26" ht="14" customHeight="1" x14ac:dyDescent="0.25">
      <c r="A75" s="23" t="s">
        <v>68</v>
      </c>
      <c r="B75" s="22">
        <v>15014240137</v>
      </c>
      <c r="C75" s="22" t="s">
        <v>57</v>
      </c>
      <c r="D75" s="4">
        <v>50</v>
      </c>
      <c r="E75" s="4">
        <v>4</v>
      </c>
      <c r="F75" s="4">
        <v>0</v>
      </c>
      <c r="G75" s="5">
        <f t="shared" si="16"/>
        <v>54</v>
      </c>
      <c r="H75" s="61">
        <v>59</v>
      </c>
      <c r="I75" s="5">
        <f t="shared" si="17"/>
        <v>91.525423728813564</v>
      </c>
      <c r="J75" s="12">
        <v>3.02</v>
      </c>
      <c r="K75" s="12">
        <v>3.74</v>
      </c>
      <c r="L75" s="13">
        <f t="shared" si="18"/>
        <v>80.748663101604279</v>
      </c>
      <c r="M75" s="14">
        <v>70</v>
      </c>
      <c r="N75" s="14">
        <v>0</v>
      </c>
      <c r="O75" s="14">
        <v>0</v>
      </c>
      <c r="P75" s="14">
        <v>0</v>
      </c>
      <c r="Q75" s="19">
        <f t="shared" si="19"/>
        <v>70</v>
      </c>
      <c r="R75" s="66">
        <v>83</v>
      </c>
      <c r="S75" s="19">
        <f t="shared" si="20"/>
        <v>84.337349397590373</v>
      </c>
      <c r="T75" s="4">
        <v>20</v>
      </c>
      <c r="U75" s="4">
        <v>0</v>
      </c>
      <c r="V75" s="5">
        <f t="shared" si="21"/>
        <v>20</v>
      </c>
      <c r="W75" s="61">
        <v>78</v>
      </c>
      <c r="X75" s="5">
        <f t="shared" si="22"/>
        <v>25.641025641025639</v>
      </c>
      <c r="Y75" s="21">
        <f t="shared" si="23"/>
        <v>77.213282079226417</v>
      </c>
      <c r="Z75" s="59" t="s">
        <v>171</v>
      </c>
    </row>
    <row r="76" spans="1:26" ht="14" customHeight="1" x14ac:dyDescent="0.25">
      <c r="A76" s="68" t="s">
        <v>177</v>
      </c>
      <c r="B76" s="50">
        <v>15014240345</v>
      </c>
      <c r="C76" s="51" t="s">
        <v>160</v>
      </c>
      <c r="D76" s="35">
        <v>50</v>
      </c>
      <c r="E76" s="35">
        <v>4</v>
      </c>
      <c r="F76" s="35">
        <v>0</v>
      </c>
      <c r="G76" s="36">
        <f t="shared" si="16"/>
        <v>54</v>
      </c>
      <c r="H76" s="61">
        <v>59</v>
      </c>
      <c r="I76" s="36">
        <f t="shared" si="17"/>
        <v>91.525423728813564</v>
      </c>
      <c r="J76" s="37">
        <v>3.12</v>
      </c>
      <c r="K76" s="12">
        <v>3.74</v>
      </c>
      <c r="L76" s="38">
        <f t="shared" si="18"/>
        <v>83.422459893048128</v>
      </c>
      <c r="M76" s="39">
        <v>70</v>
      </c>
      <c r="N76" s="39">
        <v>0</v>
      </c>
      <c r="O76" s="39">
        <v>0</v>
      </c>
      <c r="P76" s="39">
        <v>15</v>
      </c>
      <c r="Q76" s="40">
        <f t="shared" si="19"/>
        <v>55</v>
      </c>
      <c r="R76" s="66">
        <v>83</v>
      </c>
      <c r="S76" s="40">
        <f t="shared" si="20"/>
        <v>66.265060240963862</v>
      </c>
      <c r="T76" s="35">
        <v>20</v>
      </c>
      <c r="U76" s="35">
        <v>0</v>
      </c>
      <c r="V76" s="36">
        <f t="shared" si="21"/>
        <v>20</v>
      </c>
      <c r="W76" s="61">
        <v>78</v>
      </c>
      <c r="X76" s="36">
        <f t="shared" si="22"/>
        <v>25.641025641025639</v>
      </c>
      <c r="Y76" s="41">
        <f t="shared" si="23"/>
        <v>77.144021078002282</v>
      </c>
      <c r="Z76" s="59" t="s">
        <v>171</v>
      </c>
    </row>
    <row r="77" spans="1:26" ht="14" customHeight="1" x14ac:dyDescent="0.25">
      <c r="A77" s="68" t="s">
        <v>177</v>
      </c>
      <c r="B77" s="48">
        <v>15014240315</v>
      </c>
      <c r="C77" s="49" t="s">
        <v>135</v>
      </c>
      <c r="D77" s="35">
        <v>50</v>
      </c>
      <c r="E77" s="35">
        <v>4</v>
      </c>
      <c r="F77" s="35">
        <v>0</v>
      </c>
      <c r="G77" s="36">
        <f t="shared" si="16"/>
        <v>54</v>
      </c>
      <c r="H77" s="61">
        <v>59</v>
      </c>
      <c r="I77" s="36">
        <f t="shared" si="17"/>
        <v>91.525423728813564</v>
      </c>
      <c r="J77" s="37">
        <v>3.01</v>
      </c>
      <c r="K77" s="12">
        <v>3.74</v>
      </c>
      <c r="L77" s="38">
        <f t="shared" si="18"/>
        <v>80.481283422459882</v>
      </c>
      <c r="M77" s="39">
        <v>70</v>
      </c>
      <c r="N77" s="39">
        <v>0</v>
      </c>
      <c r="O77" s="39">
        <v>0</v>
      </c>
      <c r="P77" s="39">
        <v>0</v>
      </c>
      <c r="Q77" s="40">
        <f t="shared" si="19"/>
        <v>70</v>
      </c>
      <c r="R77" s="66">
        <v>83</v>
      </c>
      <c r="S77" s="40">
        <f t="shared" si="20"/>
        <v>84.337349397590373</v>
      </c>
      <c r="T77" s="35">
        <v>20</v>
      </c>
      <c r="U77" s="35">
        <v>0</v>
      </c>
      <c r="V77" s="36">
        <f t="shared" si="21"/>
        <v>20</v>
      </c>
      <c r="W77" s="61">
        <v>78</v>
      </c>
      <c r="X77" s="36">
        <f t="shared" si="22"/>
        <v>25.641025641025639</v>
      </c>
      <c r="Y77" s="41">
        <f t="shared" si="23"/>
        <v>77.039485287782554</v>
      </c>
      <c r="Z77" s="59" t="s">
        <v>171</v>
      </c>
    </row>
    <row r="78" spans="1:26" ht="14" customHeight="1" x14ac:dyDescent="0.25">
      <c r="A78" s="68" t="s">
        <v>177</v>
      </c>
      <c r="B78" s="52">
        <v>14014240206</v>
      </c>
      <c r="C78" s="53" t="s">
        <v>167</v>
      </c>
      <c r="D78" s="35">
        <v>50</v>
      </c>
      <c r="E78" s="35">
        <v>0</v>
      </c>
      <c r="F78" s="35">
        <v>0</v>
      </c>
      <c r="G78" s="36">
        <f t="shared" si="16"/>
        <v>50</v>
      </c>
      <c r="H78" s="61">
        <v>59</v>
      </c>
      <c r="I78" s="36">
        <f t="shared" si="17"/>
        <v>84.745762711864401</v>
      </c>
      <c r="J78" s="37">
        <v>3.05</v>
      </c>
      <c r="K78" s="12">
        <v>3.74</v>
      </c>
      <c r="L78" s="38">
        <f t="shared" si="18"/>
        <v>81.55080213903743</v>
      </c>
      <c r="M78" s="39">
        <v>70</v>
      </c>
      <c r="N78" s="39">
        <v>0</v>
      </c>
      <c r="O78" s="39">
        <v>0</v>
      </c>
      <c r="P78" s="39">
        <v>0</v>
      </c>
      <c r="Q78" s="40">
        <f t="shared" si="19"/>
        <v>70</v>
      </c>
      <c r="R78" s="66">
        <v>83</v>
      </c>
      <c r="S78" s="40">
        <f t="shared" si="20"/>
        <v>84.337349397590373</v>
      </c>
      <c r="T78" s="35">
        <v>20</v>
      </c>
      <c r="U78" s="35">
        <v>0</v>
      </c>
      <c r="V78" s="36">
        <f t="shared" si="21"/>
        <v>20</v>
      </c>
      <c r="W78" s="61">
        <v>78</v>
      </c>
      <c r="X78" s="36">
        <f t="shared" si="22"/>
        <v>25.641025641025639</v>
      </c>
      <c r="Y78" s="41">
        <f t="shared" si="23"/>
        <v>76.717723301015596</v>
      </c>
      <c r="Z78" s="59" t="s">
        <v>171</v>
      </c>
    </row>
    <row r="79" spans="1:26" x14ac:dyDescent="0.25">
      <c r="A79" s="23" t="s">
        <v>68</v>
      </c>
      <c r="B79" s="22">
        <v>15014240147</v>
      </c>
      <c r="C79" s="22" t="s">
        <v>65</v>
      </c>
      <c r="D79" s="4">
        <v>50</v>
      </c>
      <c r="E79" s="4">
        <v>0</v>
      </c>
      <c r="F79" s="4">
        <v>0</v>
      </c>
      <c r="G79" s="5">
        <f t="shared" si="16"/>
        <v>50</v>
      </c>
      <c r="H79" s="61">
        <v>59</v>
      </c>
      <c r="I79" s="5">
        <f t="shared" si="17"/>
        <v>84.745762711864401</v>
      </c>
      <c r="J79" s="12">
        <v>3.05</v>
      </c>
      <c r="K79" s="12">
        <v>3.74</v>
      </c>
      <c r="L79" s="13">
        <f t="shared" si="18"/>
        <v>81.55080213903743</v>
      </c>
      <c r="M79" s="14">
        <v>70</v>
      </c>
      <c r="N79" s="14">
        <v>0</v>
      </c>
      <c r="O79" s="14">
        <v>0</v>
      </c>
      <c r="P79" s="14">
        <v>0</v>
      </c>
      <c r="Q79" s="19">
        <f t="shared" si="19"/>
        <v>70</v>
      </c>
      <c r="R79" s="66">
        <v>83</v>
      </c>
      <c r="S79" s="19">
        <f t="shared" si="20"/>
        <v>84.337349397590373</v>
      </c>
      <c r="T79" s="4">
        <v>20</v>
      </c>
      <c r="U79" s="4">
        <v>0</v>
      </c>
      <c r="V79" s="5">
        <f t="shared" si="21"/>
        <v>20</v>
      </c>
      <c r="W79" s="61">
        <v>78</v>
      </c>
      <c r="X79" s="5">
        <f t="shared" si="22"/>
        <v>25.641025641025639</v>
      </c>
      <c r="Y79" s="21">
        <f t="shared" si="23"/>
        <v>76.717723301015596</v>
      </c>
      <c r="Z79" s="59" t="s">
        <v>171</v>
      </c>
    </row>
    <row r="80" spans="1:26" ht="14" customHeight="1" x14ac:dyDescent="0.25">
      <c r="A80" s="33" t="s">
        <v>122</v>
      </c>
      <c r="B80" s="34">
        <v>15014240250</v>
      </c>
      <c r="C80" s="34" t="s">
        <v>116</v>
      </c>
      <c r="D80" s="35">
        <v>50</v>
      </c>
      <c r="E80" s="35">
        <v>0</v>
      </c>
      <c r="F80" s="35">
        <v>0</v>
      </c>
      <c r="G80" s="36">
        <f t="shared" si="16"/>
        <v>50</v>
      </c>
      <c r="H80" s="61">
        <v>59</v>
      </c>
      <c r="I80" s="36">
        <f t="shared" si="17"/>
        <v>84.745762711864401</v>
      </c>
      <c r="J80" s="37">
        <v>3.05</v>
      </c>
      <c r="K80" s="12">
        <v>3.74</v>
      </c>
      <c r="L80" s="38">
        <f t="shared" si="18"/>
        <v>81.55080213903743</v>
      </c>
      <c r="M80" s="39">
        <v>70</v>
      </c>
      <c r="N80" s="39">
        <v>0</v>
      </c>
      <c r="O80" s="39">
        <v>0</v>
      </c>
      <c r="P80" s="39">
        <v>0</v>
      </c>
      <c r="Q80" s="40">
        <f t="shared" si="19"/>
        <v>70</v>
      </c>
      <c r="R80" s="66">
        <v>83</v>
      </c>
      <c r="S80" s="40">
        <f t="shared" si="20"/>
        <v>84.337349397590373</v>
      </c>
      <c r="T80" s="35">
        <v>20</v>
      </c>
      <c r="U80" s="35">
        <v>0</v>
      </c>
      <c r="V80" s="36">
        <f t="shared" si="21"/>
        <v>20</v>
      </c>
      <c r="W80" s="61">
        <v>78</v>
      </c>
      <c r="X80" s="36">
        <f t="shared" si="22"/>
        <v>25.641025641025639</v>
      </c>
      <c r="Y80" s="41">
        <f t="shared" si="23"/>
        <v>76.717723301015596</v>
      </c>
      <c r="Z80" s="59" t="s">
        <v>171</v>
      </c>
    </row>
    <row r="81" spans="1:26" ht="14" customHeight="1" x14ac:dyDescent="0.25">
      <c r="A81" s="68" t="s">
        <v>178</v>
      </c>
      <c r="B81" s="48">
        <v>14014240335</v>
      </c>
      <c r="C81" s="49" t="s">
        <v>176</v>
      </c>
      <c r="D81" s="60">
        <v>50</v>
      </c>
      <c r="E81" s="60">
        <v>0</v>
      </c>
      <c r="F81" s="60">
        <v>0</v>
      </c>
      <c r="G81" s="61">
        <f t="shared" si="16"/>
        <v>50</v>
      </c>
      <c r="H81" s="61">
        <v>59</v>
      </c>
      <c r="I81" s="61">
        <f t="shared" si="17"/>
        <v>84.745762711864401</v>
      </c>
      <c r="J81" s="62">
        <v>3.15</v>
      </c>
      <c r="K81" s="12">
        <v>3.74</v>
      </c>
      <c r="L81" s="63">
        <f t="shared" si="18"/>
        <v>84.224598930481278</v>
      </c>
      <c r="M81" s="64">
        <v>70</v>
      </c>
      <c r="N81" s="64">
        <v>0</v>
      </c>
      <c r="O81" s="65">
        <v>0</v>
      </c>
      <c r="P81" s="65">
        <v>15</v>
      </c>
      <c r="Q81" s="66">
        <f t="shared" si="19"/>
        <v>55</v>
      </c>
      <c r="R81" s="66">
        <v>83</v>
      </c>
      <c r="S81" s="66">
        <f t="shared" si="20"/>
        <v>66.265060240963862</v>
      </c>
      <c r="T81" s="60">
        <v>20</v>
      </c>
      <c r="U81" s="60">
        <v>0</v>
      </c>
      <c r="V81" s="61">
        <f t="shared" si="21"/>
        <v>20</v>
      </c>
      <c r="W81" s="61">
        <v>78</v>
      </c>
      <c r="X81" s="61">
        <f t="shared" si="22"/>
        <v>25.641025641025639</v>
      </c>
      <c r="Y81" s="67">
        <f t="shared" si="23"/>
        <v>76.648462299791447</v>
      </c>
      <c r="Z81" s="59" t="s">
        <v>171</v>
      </c>
    </row>
    <row r="82" spans="1:26" ht="14" customHeight="1" x14ac:dyDescent="0.25">
      <c r="A82" s="23" t="s">
        <v>68</v>
      </c>
      <c r="B82" s="22">
        <v>15014240130</v>
      </c>
      <c r="C82" s="22" t="s">
        <v>51</v>
      </c>
      <c r="D82" s="4">
        <v>50</v>
      </c>
      <c r="E82" s="4">
        <v>0</v>
      </c>
      <c r="F82" s="4">
        <v>0</v>
      </c>
      <c r="G82" s="5">
        <f t="shared" si="16"/>
        <v>50</v>
      </c>
      <c r="H82" s="61">
        <v>59</v>
      </c>
      <c r="I82" s="5">
        <f t="shared" si="17"/>
        <v>84.745762711864401</v>
      </c>
      <c r="J82" s="12">
        <v>3.04</v>
      </c>
      <c r="K82" s="12">
        <v>3.74</v>
      </c>
      <c r="L82" s="13">
        <f t="shared" si="18"/>
        <v>81.283422459893046</v>
      </c>
      <c r="M82" s="14">
        <v>70</v>
      </c>
      <c r="N82" s="14">
        <v>0</v>
      </c>
      <c r="O82" s="14">
        <v>0</v>
      </c>
      <c r="P82" s="14">
        <v>0</v>
      </c>
      <c r="Q82" s="19">
        <f t="shared" si="19"/>
        <v>70</v>
      </c>
      <c r="R82" s="66">
        <v>83</v>
      </c>
      <c r="S82" s="19">
        <f t="shared" si="20"/>
        <v>84.337349397590373</v>
      </c>
      <c r="T82" s="4">
        <v>20</v>
      </c>
      <c r="U82" s="4">
        <v>0</v>
      </c>
      <c r="V82" s="5">
        <f t="shared" si="21"/>
        <v>20</v>
      </c>
      <c r="W82" s="61">
        <v>78</v>
      </c>
      <c r="X82" s="5">
        <f t="shared" si="22"/>
        <v>25.641025641025639</v>
      </c>
      <c r="Y82" s="21">
        <f t="shared" si="23"/>
        <v>76.543926509571747</v>
      </c>
      <c r="Z82" s="59" t="s">
        <v>171</v>
      </c>
    </row>
    <row r="83" spans="1:26" ht="14" customHeight="1" x14ac:dyDescent="0.25">
      <c r="A83" s="68" t="s">
        <v>177</v>
      </c>
      <c r="B83" s="50">
        <v>15014240347</v>
      </c>
      <c r="C83" s="51" t="s">
        <v>162</v>
      </c>
      <c r="D83" s="35">
        <v>50</v>
      </c>
      <c r="E83" s="35">
        <v>4</v>
      </c>
      <c r="F83" s="35">
        <v>0</v>
      </c>
      <c r="G83" s="36">
        <f t="shared" si="16"/>
        <v>54</v>
      </c>
      <c r="H83" s="61">
        <v>59</v>
      </c>
      <c r="I83" s="36">
        <f t="shared" si="17"/>
        <v>91.525423728813564</v>
      </c>
      <c r="J83" s="37">
        <v>2.98</v>
      </c>
      <c r="K83" s="12">
        <v>3.74</v>
      </c>
      <c r="L83" s="38">
        <f t="shared" si="18"/>
        <v>79.679144385026731</v>
      </c>
      <c r="M83" s="39">
        <v>70</v>
      </c>
      <c r="N83" s="39">
        <v>0</v>
      </c>
      <c r="O83" s="39">
        <v>0</v>
      </c>
      <c r="P83" s="39">
        <v>0</v>
      </c>
      <c r="Q83" s="40">
        <f t="shared" si="19"/>
        <v>70</v>
      </c>
      <c r="R83" s="66">
        <v>83</v>
      </c>
      <c r="S83" s="40">
        <f t="shared" si="20"/>
        <v>84.337349397590373</v>
      </c>
      <c r="T83" s="35">
        <v>20</v>
      </c>
      <c r="U83" s="35">
        <v>0</v>
      </c>
      <c r="V83" s="36">
        <f t="shared" si="21"/>
        <v>20</v>
      </c>
      <c r="W83" s="61">
        <v>78</v>
      </c>
      <c r="X83" s="36">
        <f t="shared" si="22"/>
        <v>25.641025641025639</v>
      </c>
      <c r="Y83" s="41">
        <f t="shared" si="23"/>
        <v>76.518094913451023</v>
      </c>
      <c r="Z83" s="59" t="s">
        <v>171</v>
      </c>
    </row>
    <row r="84" spans="1:26" ht="14" customHeight="1" x14ac:dyDescent="0.25">
      <c r="A84" s="23" t="s">
        <v>68</v>
      </c>
      <c r="B84" s="22">
        <v>15014240107</v>
      </c>
      <c r="C84" s="22" t="s">
        <v>29</v>
      </c>
      <c r="D84" s="4">
        <v>50</v>
      </c>
      <c r="E84" s="4">
        <v>4</v>
      </c>
      <c r="F84" s="4">
        <v>0</v>
      </c>
      <c r="G84" s="5">
        <f t="shared" si="16"/>
        <v>54</v>
      </c>
      <c r="H84" s="61">
        <v>59</v>
      </c>
      <c r="I84" s="5">
        <f t="shared" si="17"/>
        <v>91.525423728813564</v>
      </c>
      <c r="J84" s="12">
        <v>2.97</v>
      </c>
      <c r="K84" s="12">
        <v>3.74</v>
      </c>
      <c r="L84" s="13">
        <f t="shared" si="18"/>
        <v>79.411764705882348</v>
      </c>
      <c r="M84" s="14">
        <v>70</v>
      </c>
      <c r="N84" s="14">
        <v>0</v>
      </c>
      <c r="O84" s="14">
        <v>0</v>
      </c>
      <c r="P84" s="14">
        <v>0</v>
      </c>
      <c r="Q84" s="19">
        <f t="shared" si="19"/>
        <v>70</v>
      </c>
      <c r="R84" s="66">
        <v>83</v>
      </c>
      <c r="S84" s="19">
        <f t="shared" si="20"/>
        <v>84.337349397590373</v>
      </c>
      <c r="T84" s="4">
        <v>20</v>
      </c>
      <c r="U84" s="4">
        <v>0</v>
      </c>
      <c r="V84" s="5">
        <f t="shared" si="21"/>
        <v>20</v>
      </c>
      <c r="W84" s="61">
        <v>78</v>
      </c>
      <c r="X84" s="5">
        <f t="shared" si="22"/>
        <v>25.641025641025639</v>
      </c>
      <c r="Y84" s="21">
        <f t="shared" si="23"/>
        <v>76.34429812200716</v>
      </c>
      <c r="Z84" s="59" t="s">
        <v>171</v>
      </c>
    </row>
    <row r="85" spans="1:26" ht="14" customHeight="1" x14ac:dyDescent="0.25">
      <c r="A85" s="68" t="s">
        <v>177</v>
      </c>
      <c r="B85" s="48">
        <v>15014240309</v>
      </c>
      <c r="C85" s="49" t="s">
        <v>131</v>
      </c>
      <c r="D85" s="35">
        <v>50</v>
      </c>
      <c r="E85" s="35">
        <v>4</v>
      </c>
      <c r="F85" s="35">
        <v>0</v>
      </c>
      <c r="G85" s="36">
        <f t="shared" si="16"/>
        <v>54</v>
      </c>
      <c r="H85" s="61">
        <v>59</v>
      </c>
      <c r="I85" s="36">
        <f t="shared" si="17"/>
        <v>91.525423728813564</v>
      </c>
      <c r="J85" s="37">
        <v>2.97</v>
      </c>
      <c r="K85" s="12">
        <v>3.74</v>
      </c>
      <c r="L85" s="38">
        <f t="shared" si="18"/>
        <v>79.411764705882348</v>
      </c>
      <c r="M85" s="39">
        <v>70</v>
      </c>
      <c r="N85" s="39">
        <v>0</v>
      </c>
      <c r="O85" s="39">
        <v>0</v>
      </c>
      <c r="P85" s="39">
        <v>0</v>
      </c>
      <c r="Q85" s="40">
        <f t="shared" si="19"/>
        <v>70</v>
      </c>
      <c r="R85" s="66">
        <v>83</v>
      </c>
      <c r="S85" s="40">
        <f t="shared" si="20"/>
        <v>84.337349397590373</v>
      </c>
      <c r="T85" s="35">
        <v>20</v>
      </c>
      <c r="U85" s="35">
        <v>0</v>
      </c>
      <c r="V85" s="36">
        <f t="shared" si="21"/>
        <v>20</v>
      </c>
      <c r="W85" s="61">
        <v>78</v>
      </c>
      <c r="X85" s="36">
        <f t="shared" si="22"/>
        <v>25.641025641025639</v>
      </c>
      <c r="Y85" s="41">
        <f t="shared" si="23"/>
        <v>76.34429812200716</v>
      </c>
      <c r="Z85" s="59" t="s">
        <v>171</v>
      </c>
    </row>
    <row r="86" spans="1:26" ht="14" customHeight="1" x14ac:dyDescent="0.25">
      <c r="A86" s="68" t="s">
        <v>177</v>
      </c>
      <c r="B86" s="50">
        <v>15014240339</v>
      </c>
      <c r="C86" s="51" t="s">
        <v>156</v>
      </c>
      <c r="D86" s="35">
        <v>50</v>
      </c>
      <c r="E86" s="35">
        <v>4</v>
      </c>
      <c r="F86" s="35">
        <v>0</v>
      </c>
      <c r="G86" s="36">
        <f t="shared" si="16"/>
        <v>54</v>
      </c>
      <c r="H86" s="61">
        <v>59</v>
      </c>
      <c r="I86" s="36">
        <f t="shared" si="17"/>
        <v>91.525423728813564</v>
      </c>
      <c r="J86" s="37">
        <v>2.97</v>
      </c>
      <c r="K86" s="12">
        <v>3.74</v>
      </c>
      <c r="L86" s="38">
        <f t="shared" si="18"/>
        <v>79.411764705882348</v>
      </c>
      <c r="M86" s="39">
        <v>70</v>
      </c>
      <c r="N86" s="39">
        <v>0</v>
      </c>
      <c r="O86" s="39">
        <v>0</v>
      </c>
      <c r="P86" s="39">
        <v>0</v>
      </c>
      <c r="Q86" s="40">
        <f t="shared" si="19"/>
        <v>70</v>
      </c>
      <c r="R86" s="66">
        <v>83</v>
      </c>
      <c r="S86" s="40">
        <f t="shared" si="20"/>
        <v>84.337349397590373</v>
      </c>
      <c r="T86" s="35">
        <v>20</v>
      </c>
      <c r="U86" s="35">
        <v>0</v>
      </c>
      <c r="V86" s="36">
        <f t="shared" si="21"/>
        <v>20</v>
      </c>
      <c r="W86" s="61">
        <v>78</v>
      </c>
      <c r="X86" s="36">
        <f t="shared" si="22"/>
        <v>25.641025641025639</v>
      </c>
      <c r="Y86" s="41">
        <f t="shared" si="23"/>
        <v>76.34429812200716</v>
      </c>
      <c r="Z86" s="59" t="s">
        <v>171</v>
      </c>
    </row>
    <row r="87" spans="1:26" ht="14" customHeight="1" x14ac:dyDescent="0.25">
      <c r="A87" s="23" t="s">
        <v>68</v>
      </c>
      <c r="B87" s="22">
        <v>15014240124</v>
      </c>
      <c r="C87" s="22" t="s">
        <v>45</v>
      </c>
      <c r="D87" s="4">
        <v>50</v>
      </c>
      <c r="E87" s="4">
        <v>0</v>
      </c>
      <c r="F87" s="4">
        <v>0</v>
      </c>
      <c r="G87" s="5">
        <f t="shared" si="16"/>
        <v>50</v>
      </c>
      <c r="H87" s="61">
        <v>59</v>
      </c>
      <c r="I87" s="5">
        <f t="shared" si="17"/>
        <v>84.745762711864401</v>
      </c>
      <c r="J87" s="12">
        <v>3.13</v>
      </c>
      <c r="K87" s="12">
        <v>3.74</v>
      </c>
      <c r="L87" s="13">
        <f t="shared" si="18"/>
        <v>83.689839572192497</v>
      </c>
      <c r="M87" s="14">
        <v>70</v>
      </c>
      <c r="N87" s="14">
        <v>0</v>
      </c>
      <c r="O87" s="14">
        <v>0</v>
      </c>
      <c r="P87" s="14">
        <v>15</v>
      </c>
      <c r="Q87" s="19">
        <f t="shared" si="19"/>
        <v>55</v>
      </c>
      <c r="R87" s="66">
        <v>83</v>
      </c>
      <c r="S87" s="19">
        <f t="shared" si="20"/>
        <v>66.265060240963862</v>
      </c>
      <c r="T87" s="4">
        <v>20</v>
      </c>
      <c r="U87" s="4">
        <v>0</v>
      </c>
      <c r="V87" s="5">
        <f t="shared" si="21"/>
        <v>20</v>
      </c>
      <c r="W87" s="61">
        <v>78</v>
      </c>
      <c r="X87" s="5">
        <f t="shared" si="22"/>
        <v>25.641025641025639</v>
      </c>
      <c r="Y87" s="21">
        <f t="shared" si="23"/>
        <v>76.300868716903736</v>
      </c>
      <c r="Z87" s="59" t="s">
        <v>171</v>
      </c>
    </row>
    <row r="88" spans="1:26" ht="14" customHeight="1" x14ac:dyDescent="0.25">
      <c r="A88" s="23" t="s">
        <v>68</v>
      </c>
      <c r="B88" s="22">
        <v>15014240125</v>
      </c>
      <c r="C88" s="22" t="s">
        <v>46</v>
      </c>
      <c r="D88" s="4">
        <v>50</v>
      </c>
      <c r="E88" s="4">
        <v>0</v>
      </c>
      <c r="F88" s="4">
        <v>0</v>
      </c>
      <c r="G88" s="5">
        <f t="shared" si="16"/>
        <v>50</v>
      </c>
      <c r="H88" s="61">
        <v>59</v>
      </c>
      <c r="I88" s="5">
        <f t="shared" si="17"/>
        <v>84.745762711864401</v>
      </c>
      <c r="J88" s="12">
        <v>3.01</v>
      </c>
      <c r="K88" s="12">
        <v>3.74</v>
      </c>
      <c r="L88" s="13">
        <f t="shared" si="18"/>
        <v>80.481283422459882</v>
      </c>
      <c r="M88" s="14">
        <v>70</v>
      </c>
      <c r="N88" s="14">
        <v>0</v>
      </c>
      <c r="O88" s="14">
        <v>0</v>
      </c>
      <c r="P88" s="14">
        <v>0</v>
      </c>
      <c r="Q88" s="19">
        <f t="shared" si="19"/>
        <v>70</v>
      </c>
      <c r="R88" s="66">
        <v>83</v>
      </c>
      <c r="S88" s="19">
        <f t="shared" si="20"/>
        <v>84.337349397590373</v>
      </c>
      <c r="T88" s="4">
        <v>20</v>
      </c>
      <c r="U88" s="4">
        <v>0</v>
      </c>
      <c r="V88" s="5">
        <f t="shared" si="21"/>
        <v>20</v>
      </c>
      <c r="W88" s="61">
        <v>78</v>
      </c>
      <c r="X88" s="5">
        <f t="shared" si="22"/>
        <v>25.641025641025639</v>
      </c>
      <c r="Y88" s="21">
        <f t="shared" si="23"/>
        <v>76.022536135240188</v>
      </c>
      <c r="Z88" s="59" t="s">
        <v>171</v>
      </c>
    </row>
    <row r="89" spans="1:26" ht="14" customHeight="1" x14ac:dyDescent="0.25">
      <c r="A89" s="23" t="s">
        <v>68</v>
      </c>
      <c r="B89" s="22">
        <v>15014240128</v>
      </c>
      <c r="C89" s="22" t="s">
        <v>49</v>
      </c>
      <c r="D89" s="6">
        <v>50</v>
      </c>
      <c r="E89" s="6">
        <v>4</v>
      </c>
      <c r="F89" s="6">
        <v>0</v>
      </c>
      <c r="G89" s="7">
        <f t="shared" si="16"/>
        <v>54</v>
      </c>
      <c r="H89" s="61">
        <v>59</v>
      </c>
      <c r="I89" s="7">
        <f t="shared" si="17"/>
        <v>91.525423728813564</v>
      </c>
      <c r="J89" s="15">
        <v>3.05</v>
      </c>
      <c r="K89" s="12">
        <v>3.74</v>
      </c>
      <c r="L89" s="16">
        <f t="shared" si="18"/>
        <v>81.55080213903743</v>
      </c>
      <c r="M89" s="14">
        <v>70</v>
      </c>
      <c r="N89" s="14">
        <v>0</v>
      </c>
      <c r="O89" s="17">
        <v>0</v>
      </c>
      <c r="P89" s="17">
        <v>15</v>
      </c>
      <c r="Q89" s="20">
        <f t="shared" si="19"/>
        <v>55</v>
      </c>
      <c r="R89" s="66">
        <v>83</v>
      </c>
      <c r="S89" s="20">
        <f t="shared" si="20"/>
        <v>66.265060240963862</v>
      </c>
      <c r="T89" s="6">
        <v>20</v>
      </c>
      <c r="U89" s="6">
        <v>0</v>
      </c>
      <c r="V89" s="5">
        <f t="shared" si="21"/>
        <v>20</v>
      </c>
      <c r="W89" s="61">
        <v>78</v>
      </c>
      <c r="X89" s="7">
        <f t="shared" si="22"/>
        <v>25.641025641025639</v>
      </c>
      <c r="Y89" s="21">
        <f t="shared" si="23"/>
        <v>75.927443537895329</v>
      </c>
      <c r="Z89" s="59" t="s">
        <v>171</v>
      </c>
    </row>
    <row r="90" spans="1:26" ht="14" customHeight="1" x14ac:dyDescent="0.25">
      <c r="A90" s="23" t="s">
        <v>68</v>
      </c>
      <c r="B90" s="22">
        <v>15014240149</v>
      </c>
      <c r="C90" s="22" t="s">
        <v>67</v>
      </c>
      <c r="D90" s="4">
        <v>50</v>
      </c>
      <c r="E90" s="4">
        <v>3</v>
      </c>
      <c r="F90" s="4">
        <v>0</v>
      </c>
      <c r="G90" s="5">
        <f t="shared" si="16"/>
        <v>53</v>
      </c>
      <c r="H90" s="61">
        <v>59</v>
      </c>
      <c r="I90" s="5">
        <f t="shared" si="17"/>
        <v>89.830508474576277</v>
      </c>
      <c r="J90" s="12">
        <v>3.06</v>
      </c>
      <c r="K90" s="12">
        <v>3.74</v>
      </c>
      <c r="L90" s="13">
        <f t="shared" si="18"/>
        <v>81.818181818181813</v>
      </c>
      <c r="M90" s="14">
        <v>70</v>
      </c>
      <c r="N90" s="14">
        <v>0</v>
      </c>
      <c r="O90" s="14">
        <v>0</v>
      </c>
      <c r="P90" s="14">
        <v>15</v>
      </c>
      <c r="Q90" s="19">
        <f t="shared" si="19"/>
        <v>55</v>
      </c>
      <c r="R90" s="66">
        <v>83</v>
      </c>
      <c r="S90" s="19">
        <f t="shared" si="20"/>
        <v>66.265060240963862</v>
      </c>
      <c r="T90" s="4">
        <v>20</v>
      </c>
      <c r="U90" s="4">
        <v>0</v>
      </c>
      <c r="V90" s="5">
        <f t="shared" si="21"/>
        <v>20</v>
      </c>
      <c r="W90" s="61">
        <v>78</v>
      </c>
      <c r="X90" s="5">
        <f t="shared" si="22"/>
        <v>25.641025641025639</v>
      </c>
      <c r="Y90" s="21">
        <f t="shared" si="23"/>
        <v>75.847003041203578</v>
      </c>
      <c r="Z90" s="59" t="s">
        <v>171</v>
      </c>
    </row>
    <row r="91" spans="1:26" ht="14" customHeight="1" x14ac:dyDescent="0.25">
      <c r="A91" s="23" t="s">
        <v>68</v>
      </c>
      <c r="B91" s="22">
        <v>15014240109</v>
      </c>
      <c r="C91" s="22" t="s">
        <v>31</v>
      </c>
      <c r="D91" s="4">
        <v>50</v>
      </c>
      <c r="E91" s="4">
        <v>4</v>
      </c>
      <c r="F91" s="4">
        <v>0</v>
      </c>
      <c r="G91" s="5">
        <f t="shared" si="16"/>
        <v>54</v>
      </c>
      <c r="H91" s="61">
        <v>59</v>
      </c>
      <c r="I91" s="5">
        <f t="shared" si="17"/>
        <v>91.525423728813564</v>
      </c>
      <c r="J91" s="12">
        <v>2.93</v>
      </c>
      <c r="K91" s="12">
        <v>3.74</v>
      </c>
      <c r="L91" s="13">
        <f t="shared" si="18"/>
        <v>78.342245989304814</v>
      </c>
      <c r="M91" s="14">
        <v>70</v>
      </c>
      <c r="N91" s="14">
        <v>0</v>
      </c>
      <c r="O91" s="14">
        <v>0</v>
      </c>
      <c r="P91" s="14">
        <v>0</v>
      </c>
      <c r="Q91" s="19">
        <f t="shared" si="19"/>
        <v>70</v>
      </c>
      <c r="R91" s="66">
        <v>83</v>
      </c>
      <c r="S91" s="19">
        <f t="shared" si="20"/>
        <v>84.337349397590373</v>
      </c>
      <c r="T91" s="4">
        <v>20</v>
      </c>
      <c r="U91" s="4">
        <v>0</v>
      </c>
      <c r="V91" s="5">
        <f t="shared" si="21"/>
        <v>20</v>
      </c>
      <c r="W91" s="61">
        <v>78</v>
      </c>
      <c r="X91" s="5">
        <f t="shared" si="22"/>
        <v>25.641025641025639</v>
      </c>
      <c r="Y91" s="21">
        <f t="shared" si="23"/>
        <v>75.649110956231766</v>
      </c>
      <c r="Z91" s="59" t="s">
        <v>171</v>
      </c>
    </row>
    <row r="92" spans="1:26" x14ac:dyDescent="0.25">
      <c r="A92" s="68" t="s">
        <v>177</v>
      </c>
      <c r="B92" s="50">
        <v>15014240331</v>
      </c>
      <c r="C92" s="51" t="s">
        <v>149</v>
      </c>
      <c r="D92" s="35">
        <v>50</v>
      </c>
      <c r="E92" s="35">
        <v>4</v>
      </c>
      <c r="F92" s="35">
        <v>0</v>
      </c>
      <c r="G92" s="36">
        <f t="shared" si="16"/>
        <v>54</v>
      </c>
      <c r="H92" s="61">
        <v>59</v>
      </c>
      <c r="I92" s="36">
        <f t="shared" si="17"/>
        <v>91.525423728813564</v>
      </c>
      <c r="J92" s="37">
        <v>3.03</v>
      </c>
      <c r="K92" s="12">
        <v>3.74</v>
      </c>
      <c r="L92" s="38">
        <f t="shared" si="18"/>
        <v>81.016042780748649</v>
      </c>
      <c r="M92" s="39">
        <v>70</v>
      </c>
      <c r="N92" s="39">
        <v>0</v>
      </c>
      <c r="O92" s="39">
        <v>0</v>
      </c>
      <c r="P92" s="39">
        <v>15</v>
      </c>
      <c r="Q92" s="40">
        <f t="shared" si="19"/>
        <v>55</v>
      </c>
      <c r="R92" s="66">
        <v>83</v>
      </c>
      <c r="S92" s="40">
        <f t="shared" si="20"/>
        <v>66.265060240963862</v>
      </c>
      <c r="T92" s="35">
        <v>20</v>
      </c>
      <c r="U92" s="35">
        <v>0</v>
      </c>
      <c r="V92" s="36">
        <f t="shared" si="21"/>
        <v>20</v>
      </c>
      <c r="W92" s="61">
        <v>78</v>
      </c>
      <c r="X92" s="36">
        <f t="shared" si="22"/>
        <v>25.641025641025639</v>
      </c>
      <c r="Y92" s="41">
        <f t="shared" si="23"/>
        <v>75.579849955007603</v>
      </c>
      <c r="Z92" s="59" t="s">
        <v>171</v>
      </c>
    </row>
    <row r="93" spans="1:26" ht="14" customHeight="1" x14ac:dyDescent="0.25">
      <c r="A93" s="33" t="s">
        <v>122</v>
      </c>
      <c r="B93" s="34">
        <v>15014240254</v>
      </c>
      <c r="C93" s="34" t="s">
        <v>118</v>
      </c>
      <c r="D93" s="35">
        <v>50</v>
      </c>
      <c r="E93" s="35">
        <v>0</v>
      </c>
      <c r="F93" s="35">
        <v>0</v>
      </c>
      <c r="G93" s="36">
        <f t="shared" si="16"/>
        <v>50</v>
      </c>
      <c r="H93" s="61">
        <v>59</v>
      </c>
      <c r="I93" s="36">
        <f t="shared" si="17"/>
        <v>84.745762711864401</v>
      </c>
      <c r="J93" s="37">
        <v>2.98</v>
      </c>
      <c r="K93" s="12">
        <v>3.74</v>
      </c>
      <c r="L93" s="38">
        <f t="shared" si="18"/>
        <v>79.679144385026731</v>
      </c>
      <c r="M93" s="39">
        <v>70</v>
      </c>
      <c r="N93" s="39">
        <v>0</v>
      </c>
      <c r="O93" s="39">
        <v>0</v>
      </c>
      <c r="P93" s="39">
        <v>0</v>
      </c>
      <c r="Q93" s="40">
        <f t="shared" si="19"/>
        <v>70</v>
      </c>
      <c r="R93" s="66">
        <v>83</v>
      </c>
      <c r="S93" s="40">
        <f t="shared" si="20"/>
        <v>84.337349397590373</v>
      </c>
      <c r="T93" s="35">
        <v>20</v>
      </c>
      <c r="U93" s="35">
        <v>0</v>
      </c>
      <c r="V93" s="36">
        <f t="shared" si="21"/>
        <v>20</v>
      </c>
      <c r="W93" s="61">
        <v>78</v>
      </c>
      <c r="X93" s="36">
        <f t="shared" si="22"/>
        <v>25.641025641025639</v>
      </c>
      <c r="Y93" s="41">
        <f t="shared" si="23"/>
        <v>75.501145760908642</v>
      </c>
      <c r="Z93" s="59" t="s">
        <v>171</v>
      </c>
    </row>
    <row r="94" spans="1:26" ht="14" customHeight="1" x14ac:dyDescent="0.25">
      <c r="A94" s="68" t="s">
        <v>177</v>
      </c>
      <c r="B94" s="50">
        <v>15014240337</v>
      </c>
      <c r="C94" s="51" t="s">
        <v>154</v>
      </c>
      <c r="D94" s="42">
        <v>50</v>
      </c>
      <c r="E94" s="42">
        <v>4</v>
      </c>
      <c r="F94" s="42">
        <v>0</v>
      </c>
      <c r="G94" s="43">
        <f t="shared" si="16"/>
        <v>54</v>
      </c>
      <c r="H94" s="61">
        <v>59</v>
      </c>
      <c r="I94" s="43">
        <f t="shared" si="17"/>
        <v>91.525423728813564</v>
      </c>
      <c r="J94" s="44">
        <v>2.91</v>
      </c>
      <c r="K94" s="12">
        <v>3.74</v>
      </c>
      <c r="L94" s="45">
        <f t="shared" si="18"/>
        <v>77.807486631016047</v>
      </c>
      <c r="M94" s="39">
        <v>70</v>
      </c>
      <c r="N94" s="39">
        <v>0</v>
      </c>
      <c r="O94" s="46">
        <v>0</v>
      </c>
      <c r="P94" s="46">
        <v>0</v>
      </c>
      <c r="Q94" s="47">
        <f t="shared" si="19"/>
        <v>70</v>
      </c>
      <c r="R94" s="66">
        <v>83</v>
      </c>
      <c r="S94" s="47">
        <f t="shared" si="20"/>
        <v>84.337349397590373</v>
      </c>
      <c r="T94" s="42">
        <v>20</v>
      </c>
      <c r="U94" s="42">
        <v>0</v>
      </c>
      <c r="V94" s="36">
        <f t="shared" si="21"/>
        <v>20</v>
      </c>
      <c r="W94" s="61">
        <v>78</v>
      </c>
      <c r="X94" s="43">
        <f t="shared" si="22"/>
        <v>25.641025641025639</v>
      </c>
      <c r="Y94" s="41">
        <f t="shared" si="23"/>
        <v>75.301517373344069</v>
      </c>
      <c r="Z94" s="59" t="s">
        <v>171</v>
      </c>
    </row>
    <row r="95" spans="1:26" ht="14" customHeight="1" x14ac:dyDescent="0.25">
      <c r="A95" s="68" t="s">
        <v>177</v>
      </c>
      <c r="B95" s="48">
        <v>15014240311</v>
      </c>
      <c r="C95" s="49" t="s">
        <v>133</v>
      </c>
      <c r="D95" s="42">
        <v>50</v>
      </c>
      <c r="E95" s="42">
        <v>4</v>
      </c>
      <c r="F95" s="42">
        <v>0</v>
      </c>
      <c r="G95" s="43">
        <f t="shared" si="16"/>
        <v>54</v>
      </c>
      <c r="H95" s="61">
        <v>59</v>
      </c>
      <c r="I95" s="43">
        <f t="shared" si="17"/>
        <v>91.525423728813564</v>
      </c>
      <c r="J95" s="44">
        <v>2.89</v>
      </c>
      <c r="K95" s="12">
        <v>3.74</v>
      </c>
      <c r="L95" s="45">
        <f t="shared" si="18"/>
        <v>77.272727272727266</v>
      </c>
      <c r="M95" s="39">
        <v>70</v>
      </c>
      <c r="N95" s="39">
        <v>0</v>
      </c>
      <c r="O95" s="46">
        <v>0</v>
      </c>
      <c r="P95" s="46">
        <v>0</v>
      </c>
      <c r="Q95" s="47">
        <f t="shared" si="19"/>
        <v>70</v>
      </c>
      <c r="R95" s="66">
        <v>83</v>
      </c>
      <c r="S95" s="47">
        <f t="shared" si="20"/>
        <v>84.337349397590373</v>
      </c>
      <c r="T95" s="42">
        <v>20</v>
      </c>
      <c r="U95" s="42">
        <v>0</v>
      </c>
      <c r="V95" s="36">
        <f t="shared" si="21"/>
        <v>20</v>
      </c>
      <c r="W95" s="61">
        <v>78</v>
      </c>
      <c r="X95" s="43">
        <f t="shared" si="22"/>
        <v>25.641025641025639</v>
      </c>
      <c r="Y95" s="41">
        <f t="shared" si="23"/>
        <v>74.953923790456372</v>
      </c>
      <c r="Z95" s="59" t="s">
        <v>170</v>
      </c>
    </row>
    <row r="96" spans="1:26" x14ac:dyDescent="0.25">
      <c r="A96" s="33" t="s">
        <v>122</v>
      </c>
      <c r="B96" s="34">
        <v>15014240220</v>
      </c>
      <c r="C96" s="34" t="s">
        <v>89</v>
      </c>
      <c r="D96" s="35">
        <v>50</v>
      </c>
      <c r="E96" s="42">
        <v>0</v>
      </c>
      <c r="F96" s="42">
        <v>0</v>
      </c>
      <c r="G96" s="36">
        <f t="shared" si="16"/>
        <v>50</v>
      </c>
      <c r="H96" s="61">
        <v>59</v>
      </c>
      <c r="I96" s="36">
        <f t="shared" si="17"/>
        <v>84.745762711864401</v>
      </c>
      <c r="J96" s="37">
        <v>3.05</v>
      </c>
      <c r="K96" s="12">
        <v>3.74</v>
      </c>
      <c r="L96" s="38">
        <f t="shared" si="18"/>
        <v>81.55080213903743</v>
      </c>
      <c r="M96" s="39">
        <v>70</v>
      </c>
      <c r="N96" s="39">
        <v>0</v>
      </c>
      <c r="O96" s="46">
        <v>0</v>
      </c>
      <c r="P96" s="46">
        <v>15</v>
      </c>
      <c r="Q96" s="40">
        <f t="shared" si="19"/>
        <v>55</v>
      </c>
      <c r="R96" s="66">
        <v>83</v>
      </c>
      <c r="S96" s="40">
        <f t="shared" si="20"/>
        <v>66.265060240963862</v>
      </c>
      <c r="T96" s="35">
        <v>20</v>
      </c>
      <c r="U96" s="42">
        <v>0</v>
      </c>
      <c r="V96" s="36">
        <f t="shared" si="21"/>
        <v>20</v>
      </c>
      <c r="W96" s="61">
        <v>78</v>
      </c>
      <c r="X96" s="36">
        <f t="shared" si="22"/>
        <v>25.641025641025639</v>
      </c>
      <c r="Y96" s="41">
        <f t="shared" si="23"/>
        <v>74.910494385352948</v>
      </c>
      <c r="Z96" s="59" t="s">
        <v>171</v>
      </c>
    </row>
    <row r="97" spans="1:26" x14ac:dyDescent="0.25">
      <c r="A97" s="23" t="s">
        <v>68</v>
      </c>
      <c r="B97" s="22">
        <v>15014240126</v>
      </c>
      <c r="C97" s="22" t="s">
        <v>47</v>
      </c>
      <c r="D97" s="4">
        <v>50</v>
      </c>
      <c r="E97" s="6">
        <v>0</v>
      </c>
      <c r="F97" s="6">
        <v>0</v>
      </c>
      <c r="G97" s="5">
        <f t="shared" si="16"/>
        <v>50</v>
      </c>
      <c r="H97" s="61">
        <v>59</v>
      </c>
      <c r="I97" s="5">
        <f t="shared" si="17"/>
        <v>84.745762711864401</v>
      </c>
      <c r="J97" s="12">
        <v>3.05</v>
      </c>
      <c r="K97" s="12">
        <v>3.74</v>
      </c>
      <c r="L97" s="13">
        <f t="shared" si="18"/>
        <v>81.55080213903743</v>
      </c>
      <c r="M97" s="14">
        <v>70</v>
      </c>
      <c r="N97" s="14">
        <v>0</v>
      </c>
      <c r="O97" s="17">
        <v>0</v>
      </c>
      <c r="P97" s="17">
        <v>15</v>
      </c>
      <c r="Q97" s="19">
        <f t="shared" si="19"/>
        <v>55</v>
      </c>
      <c r="R97" s="66">
        <v>83</v>
      </c>
      <c r="S97" s="19">
        <f t="shared" si="20"/>
        <v>66.265060240963862</v>
      </c>
      <c r="T97" s="4">
        <v>20</v>
      </c>
      <c r="U97" s="6">
        <v>0</v>
      </c>
      <c r="V97" s="5">
        <f t="shared" si="21"/>
        <v>20</v>
      </c>
      <c r="W97" s="61">
        <v>78</v>
      </c>
      <c r="X97" s="5">
        <f t="shared" si="22"/>
        <v>25.641025641025639</v>
      </c>
      <c r="Y97" s="21">
        <f t="shared" si="23"/>
        <v>74.910494385352948</v>
      </c>
      <c r="Z97" s="59" t="s">
        <v>171</v>
      </c>
    </row>
    <row r="98" spans="1:26" x14ac:dyDescent="0.25">
      <c r="A98" s="33" t="s">
        <v>122</v>
      </c>
      <c r="B98" s="34">
        <v>15014240251</v>
      </c>
      <c r="C98" s="34" t="s">
        <v>117</v>
      </c>
      <c r="D98" s="35">
        <v>50</v>
      </c>
      <c r="E98" s="42">
        <v>0</v>
      </c>
      <c r="F98" s="42">
        <v>0</v>
      </c>
      <c r="G98" s="36">
        <f t="shared" si="16"/>
        <v>50</v>
      </c>
      <c r="H98" s="61">
        <v>59</v>
      </c>
      <c r="I98" s="36">
        <f t="shared" si="17"/>
        <v>84.745762711864401</v>
      </c>
      <c r="J98" s="37">
        <v>3.03</v>
      </c>
      <c r="K98" s="12">
        <v>3.74</v>
      </c>
      <c r="L98" s="38">
        <f t="shared" si="18"/>
        <v>81.016042780748649</v>
      </c>
      <c r="M98" s="39">
        <v>70</v>
      </c>
      <c r="N98" s="39">
        <v>0</v>
      </c>
      <c r="O98" s="46">
        <v>0</v>
      </c>
      <c r="P98" s="46">
        <v>15</v>
      </c>
      <c r="Q98" s="40">
        <f t="shared" si="19"/>
        <v>55</v>
      </c>
      <c r="R98" s="66">
        <v>83</v>
      </c>
      <c r="S98" s="40">
        <f t="shared" si="20"/>
        <v>66.265060240963862</v>
      </c>
      <c r="T98" s="35">
        <v>20</v>
      </c>
      <c r="U98" s="42">
        <v>0</v>
      </c>
      <c r="V98" s="36">
        <f t="shared" si="21"/>
        <v>20</v>
      </c>
      <c r="W98" s="61">
        <v>78</v>
      </c>
      <c r="X98" s="36">
        <f t="shared" si="22"/>
        <v>25.641025641025639</v>
      </c>
      <c r="Y98" s="41">
        <f t="shared" si="23"/>
        <v>74.562900802465236</v>
      </c>
      <c r="Z98" s="59" t="s">
        <v>171</v>
      </c>
    </row>
    <row r="99" spans="1:26" ht="14" customHeight="1" x14ac:dyDescent="0.25">
      <c r="A99" s="33" t="s">
        <v>122</v>
      </c>
      <c r="B99" s="34">
        <v>15014240239</v>
      </c>
      <c r="C99" s="34" t="s">
        <v>107</v>
      </c>
      <c r="D99" s="35">
        <v>50</v>
      </c>
      <c r="E99" s="35">
        <v>0</v>
      </c>
      <c r="F99" s="35">
        <v>0</v>
      </c>
      <c r="G99" s="36">
        <f t="shared" ref="G99:G130" si="24">D99+E99-F99</f>
        <v>50</v>
      </c>
      <c r="H99" s="61">
        <v>59</v>
      </c>
      <c r="I99" s="36">
        <f t="shared" ref="I99:I130" si="25">G99/H99*100</f>
        <v>84.745762711864401</v>
      </c>
      <c r="J99" s="37">
        <v>2.91</v>
      </c>
      <c r="K99" s="12">
        <v>3.74</v>
      </c>
      <c r="L99" s="38">
        <f t="shared" ref="L99:L130" si="26">J99/K99*100</f>
        <v>77.807486631016047</v>
      </c>
      <c r="M99" s="39">
        <v>70</v>
      </c>
      <c r="N99" s="39">
        <v>0</v>
      </c>
      <c r="O99" s="39">
        <v>0</v>
      </c>
      <c r="P99" s="39">
        <v>0</v>
      </c>
      <c r="Q99" s="40">
        <f t="shared" ref="Q99:Q130" si="27">N99*0.3+M99+O99-P99</f>
        <v>70</v>
      </c>
      <c r="R99" s="66">
        <v>83</v>
      </c>
      <c r="S99" s="40">
        <f t="shared" ref="S99:S130" si="28">Q99/R99*100</f>
        <v>84.337349397590373</v>
      </c>
      <c r="T99" s="35">
        <v>20</v>
      </c>
      <c r="U99" s="35">
        <v>0</v>
      </c>
      <c r="V99" s="36">
        <f t="shared" ref="V99:V130" si="29">T99+U99</f>
        <v>20</v>
      </c>
      <c r="W99" s="61">
        <v>78</v>
      </c>
      <c r="X99" s="36">
        <f t="shared" ref="X99:X130" si="30">V99/W99*100</f>
        <v>25.641025641025639</v>
      </c>
      <c r="Y99" s="41">
        <f t="shared" ref="Y99:Y130" si="31">I99*0.15+L99*0.65+S99*0.1+X99*0.1</f>
        <v>74.284568220801702</v>
      </c>
      <c r="Z99" s="59" t="s">
        <v>171</v>
      </c>
    </row>
    <row r="100" spans="1:26" x14ac:dyDescent="0.25">
      <c r="A100" s="68" t="s">
        <v>177</v>
      </c>
      <c r="B100" s="50">
        <v>15014240340</v>
      </c>
      <c r="C100" s="51" t="s">
        <v>157</v>
      </c>
      <c r="D100" s="35">
        <v>50</v>
      </c>
      <c r="E100" s="35">
        <v>4</v>
      </c>
      <c r="F100" s="35">
        <v>0</v>
      </c>
      <c r="G100" s="36">
        <f t="shared" si="24"/>
        <v>54</v>
      </c>
      <c r="H100" s="61">
        <v>59</v>
      </c>
      <c r="I100" s="36">
        <f t="shared" si="25"/>
        <v>91.525423728813564</v>
      </c>
      <c r="J100" s="37">
        <v>2.94</v>
      </c>
      <c r="K100" s="12">
        <v>3.74</v>
      </c>
      <c r="L100" s="38">
        <f t="shared" si="26"/>
        <v>78.609625668449183</v>
      </c>
      <c r="M100" s="39">
        <v>70</v>
      </c>
      <c r="N100" s="39">
        <v>0</v>
      </c>
      <c r="O100" s="39">
        <v>0</v>
      </c>
      <c r="P100" s="39">
        <v>15</v>
      </c>
      <c r="Q100" s="40">
        <f t="shared" si="27"/>
        <v>55</v>
      </c>
      <c r="R100" s="66">
        <v>83</v>
      </c>
      <c r="S100" s="40">
        <f t="shared" si="28"/>
        <v>66.265060240963862</v>
      </c>
      <c r="T100" s="35">
        <v>20</v>
      </c>
      <c r="U100" s="35">
        <v>0</v>
      </c>
      <c r="V100" s="36">
        <f t="shared" si="29"/>
        <v>20</v>
      </c>
      <c r="W100" s="61">
        <v>78</v>
      </c>
      <c r="X100" s="36">
        <f t="shared" si="30"/>
        <v>25.641025641025639</v>
      </c>
      <c r="Y100" s="41">
        <f t="shared" si="31"/>
        <v>74.015678832012952</v>
      </c>
      <c r="Z100" s="59" t="s">
        <v>171</v>
      </c>
    </row>
    <row r="101" spans="1:26" x14ac:dyDescent="0.25">
      <c r="A101" s="33" t="s">
        <v>122</v>
      </c>
      <c r="B101" s="34">
        <v>15014240217</v>
      </c>
      <c r="C101" s="34" t="s">
        <v>86</v>
      </c>
      <c r="D101" s="35">
        <v>50</v>
      </c>
      <c r="E101" s="35">
        <v>0</v>
      </c>
      <c r="F101" s="35">
        <v>0</v>
      </c>
      <c r="G101" s="36">
        <f t="shared" si="24"/>
        <v>50</v>
      </c>
      <c r="H101" s="61">
        <v>59</v>
      </c>
      <c r="I101" s="36">
        <f t="shared" si="25"/>
        <v>84.745762711864401</v>
      </c>
      <c r="J101" s="37">
        <v>2.89</v>
      </c>
      <c r="K101" s="12">
        <v>3.74</v>
      </c>
      <c r="L101" s="38">
        <f t="shared" si="26"/>
        <v>77.272727272727266</v>
      </c>
      <c r="M101" s="39">
        <v>70</v>
      </c>
      <c r="N101" s="39">
        <v>0</v>
      </c>
      <c r="O101" s="39">
        <v>0</v>
      </c>
      <c r="P101" s="39">
        <v>0</v>
      </c>
      <c r="Q101" s="40">
        <f t="shared" si="27"/>
        <v>70</v>
      </c>
      <c r="R101" s="66">
        <v>83</v>
      </c>
      <c r="S101" s="40">
        <f t="shared" si="28"/>
        <v>84.337349397590373</v>
      </c>
      <c r="T101" s="35">
        <v>20</v>
      </c>
      <c r="U101" s="35">
        <v>0</v>
      </c>
      <c r="V101" s="36">
        <f t="shared" si="29"/>
        <v>20</v>
      </c>
      <c r="W101" s="61">
        <v>78</v>
      </c>
      <c r="X101" s="36">
        <f t="shared" si="30"/>
        <v>25.641025641025639</v>
      </c>
      <c r="Y101" s="41">
        <f t="shared" si="31"/>
        <v>73.936974637913991</v>
      </c>
      <c r="Z101" s="59" t="s">
        <v>171</v>
      </c>
    </row>
    <row r="102" spans="1:26" x14ac:dyDescent="0.25">
      <c r="A102" s="33" t="s">
        <v>122</v>
      </c>
      <c r="B102" s="34">
        <v>15014240232</v>
      </c>
      <c r="C102" s="34" t="s">
        <v>100</v>
      </c>
      <c r="D102" s="35">
        <v>50</v>
      </c>
      <c r="E102" s="35">
        <v>0</v>
      </c>
      <c r="F102" s="35">
        <v>0</v>
      </c>
      <c r="G102" s="36">
        <f t="shared" si="24"/>
        <v>50</v>
      </c>
      <c r="H102" s="61">
        <v>59</v>
      </c>
      <c r="I102" s="36">
        <f t="shared" si="25"/>
        <v>84.745762711864401</v>
      </c>
      <c r="J102" s="37">
        <v>2.89</v>
      </c>
      <c r="K102" s="12">
        <v>3.74</v>
      </c>
      <c r="L102" s="38">
        <f t="shared" si="26"/>
        <v>77.272727272727266</v>
      </c>
      <c r="M102" s="39">
        <v>70</v>
      </c>
      <c r="N102" s="39">
        <v>0</v>
      </c>
      <c r="O102" s="39">
        <v>0</v>
      </c>
      <c r="P102" s="39">
        <v>0</v>
      </c>
      <c r="Q102" s="40">
        <f t="shared" si="27"/>
        <v>70</v>
      </c>
      <c r="R102" s="66">
        <v>83</v>
      </c>
      <c r="S102" s="40">
        <f t="shared" si="28"/>
        <v>84.337349397590373</v>
      </c>
      <c r="T102" s="35">
        <v>20</v>
      </c>
      <c r="U102" s="35">
        <v>0</v>
      </c>
      <c r="V102" s="36">
        <f t="shared" si="29"/>
        <v>20</v>
      </c>
      <c r="W102" s="61">
        <v>78</v>
      </c>
      <c r="X102" s="36">
        <f t="shared" si="30"/>
        <v>25.641025641025639</v>
      </c>
      <c r="Y102" s="41">
        <f t="shared" si="31"/>
        <v>73.936974637913991</v>
      </c>
      <c r="Z102" s="59" t="s">
        <v>171</v>
      </c>
    </row>
    <row r="103" spans="1:26" ht="14" customHeight="1" x14ac:dyDescent="0.25">
      <c r="A103" s="33" t="s">
        <v>122</v>
      </c>
      <c r="B103" s="34">
        <v>15014240244</v>
      </c>
      <c r="C103" s="34" t="s">
        <v>112</v>
      </c>
      <c r="D103" s="35">
        <v>50</v>
      </c>
      <c r="E103" s="35">
        <v>0</v>
      </c>
      <c r="F103" s="35">
        <v>0</v>
      </c>
      <c r="G103" s="36">
        <f t="shared" si="24"/>
        <v>50</v>
      </c>
      <c r="H103" s="61">
        <v>59</v>
      </c>
      <c r="I103" s="36">
        <f t="shared" si="25"/>
        <v>84.745762711864401</v>
      </c>
      <c r="J103" s="37">
        <v>2.89</v>
      </c>
      <c r="K103" s="12">
        <v>3.74</v>
      </c>
      <c r="L103" s="38">
        <f t="shared" si="26"/>
        <v>77.272727272727266</v>
      </c>
      <c r="M103" s="39">
        <v>70</v>
      </c>
      <c r="N103" s="39">
        <v>0</v>
      </c>
      <c r="O103" s="39">
        <v>0</v>
      </c>
      <c r="P103" s="39">
        <v>0</v>
      </c>
      <c r="Q103" s="40">
        <f t="shared" si="27"/>
        <v>70</v>
      </c>
      <c r="R103" s="66">
        <v>83</v>
      </c>
      <c r="S103" s="40">
        <f t="shared" si="28"/>
        <v>84.337349397590373</v>
      </c>
      <c r="T103" s="35">
        <v>20</v>
      </c>
      <c r="U103" s="35">
        <v>0</v>
      </c>
      <c r="V103" s="36">
        <f t="shared" si="29"/>
        <v>20</v>
      </c>
      <c r="W103" s="61">
        <v>78</v>
      </c>
      <c r="X103" s="36">
        <f t="shared" si="30"/>
        <v>25.641025641025639</v>
      </c>
      <c r="Y103" s="41">
        <f t="shared" si="31"/>
        <v>73.936974637913991</v>
      </c>
      <c r="Z103" s="59" t="s">
        <v>171</v>
      </c>
    </row>
    <row r="104" spans="1:26" ht="14" customHeight="1" x14ac:dyDescent="0.25">
      <c r="A104" s="68" t="s">
        <v>177</v>
      </c>
      <c r="B104" s="50">
        <v>15014240328</v>
      </c>
      <c r="C104" s="51" t="s">
        <v>146</v>
      </c>
      <c r="D104" s="35">
        <v>50</v>
      </c>
      <c r="E104" s="35">
        <v>4</v>
      </c>
      <c r="F104" s="35">
        <v>0</v>
      </c>
      <c r="G104" s="36">
        <f t="shared" si="24"/>
        <v>54</v>
      </c>
      <c r="H104" s="61">
        <v>59</v>
      </c>
      <c r="I104" s="36">
        <f t="shared" si="25"/>
        <v>91.525423728813564</v>
      </c>
      <c r="J104" s="37">
        <v>2.9</v>
      </c>
      <c r="K104" s="12">
        <v>3.74</v>
      </c>
      <c r="L104" s="38">
        <f t="shared" si="26"/>
        <v>77.54010695187165</v>
      </c>
      <c r="M104" s="39">
        <v>70</v>
      </c>
      <c r="N104" s="39">
        <v>0</v>
      </c>
      <c r="O104" s="39">
        <v>0</v>
      </c>
      <c r="P104" s="39">
        <v>10</v>
      </c>
      <c r="Q104" s="40">
        <f t="shared" si="27"/>
        <v>60</v>
      </c>
      <c r="R104" s="66">
        <v>83</v>
      </c>
      <c r="S104" s="40">
        <f t="shared" si="28"/>
        <v>72.289156626506028</v>
      </c>
      <c r="T104" s="35">
        <v>20</v>
      </c>
      <c r="U104" s="35">
        <v>0</v>
      </c>
      <c r="V104" s="36">
        <f t="shared" si="29"/>
        <v>20</v>
      </c>
      <c r="W104" s="61">
        <v>78</v>
      </c>
      <c r="X104" s="36">
        <f t="shared" si="30"/>
        <v>25.641025641025639</v>
      </c>
      <c r="Y104" s="41">
        <f t="shared" si="31"/>
        <v>73.922901304791779</v>
      </c>
      <c r="Z104" s="59" t="s">
        <v>171</v>
      </c>
    </row>
    <row r="105" spans="1:26" ht="14" customHeight="1" x14ac:dyDescent="0.25">
      <c r="A105" s="68" t="s">
        <v>177</v>
      </c>
      <c r="B105" s="50">
        <v>15014240348</v>
      </c>
      <c r="C105" s="51" t="s">
        <v>163</v>
      </c>
      <c r="D105" s="35">
        <v>50</v>
      </c>
      <c r="E105" s="35">
        <v>4</v>
      </c>
      <c r="F105" s="35">
        <v>0</v>
      </c>
      <c r="G105" s="36">
        <f t="shared" si="24"/>
        <v>54</v>
      </c>
      <c r="H105" s="61">
        <v>59</v>
      </c>
      <c r="I105" s="36">
        <f t="shared" si="25"/>
        <v>91.525423728813564</v>
      </c>
      <c r="J105" s="37">
        <v>2.83</v>
      </c>
      <c r="K105" s="12">
        <v>3.74</v>
      </c>
      <c r="L105" s="38">
        <f t="shared" si="26"/>
        <v>75.668449197860966</v>
      </c>
      <c r="M105" s="39">
        <v>70</v>
      </c>
      <c r="N105" s="39">
        <v>0</v>
      </c>
      <c r="O105" s="39">
        <v>0</v>
      </c>
      <c r="P105" s="39">
        <v>0</v>
      </c>
      <c r="Q105" s="40">
        <f t="shared" si="27"/>
        <v>70</v>
      </c>
      <c r="R105" s="66">
        <v>83</v>
      </c>
      <c r="S105" s="40">
        <f t="shared" si="28"/>
        <v>84.337349397590373</v>
      </c>
      <c r="T105" s="35">
        <v>20</v>
      </c>
      <c r="U105" s="35">
        <v>0</v>
      </c>
      <c r="V105" s="36">
        <f t="shared" si="29"/>
        <v>20</v>
      </c>
      <c r="W105" s="61">
        <v>78</v>
      </c>
      <c r="X105" s="36">
        <f t="shared" si="30"/>
        <v>25.641025641025639</v>
      </c>
      <c r="Y105" s="41">
        <f t="shared" si="31"/>
        <v>73.911143041793267</v>
      </c>
      <c r="Z105" s="59" t="s">
        <v>171</v>
      </c>
    </row>
    <row r="106" spans="1:26" x14ac:dyDescent="0.25">
      <c r="A106" s="23" t="s">
        <v>68</v>
      </c>
      <c r="B106" s="22">
        <v>15014240146</v>
      </c>
      <c r="C106" s="22" t="s">
        <v>64</v>
      </c>
      <c r="D106" s="4">
        <v>50</v>
      </c>
      <c r="E106" s="4">
        <v>0</v>
      </c>
      <c r="F106" s="4">
        <v>0</v>
      </c>
      <c r="G106" s="5">
        <f t="shared" si="24"/>
        <v>50</v>
      </c>
      <c r="H106" s="61">
        <v>59</v>
      </c>
      <c r="I106" s="5">
        <f t="shared" si="25"/>
        <v>84.745762711864401</v>
      </c>
      <c r="J106" s="12">
        <v>2.99</v>
      </c>
      <c r="K106" s="12">
        <v>3.74</v>
      </c>
      <c r="L106" s="13">
        <f t="shared" si="26"/>
        <v>79.946524064171115</v>
      </c>
      <c r="M106" s="14">
        <v>70</v>
      </c>
      <c r="N106" s="14">
        <v>0</v>
      </c>
      <c r="O106" s="14">
        <v>0</v>
      </c>
      <c r="P106" s="14">
        <v>15</v>
      </c>
      <c r="Q106" s="19">
        <f t="shared" si="27"/>
        <v>55</v>
      </c>
      <c r="R106" s="66">
        <v>83</v>
      </c>
      <c r="S106" s="19">
        <f t="shared" si="28"/>
        <v>66.265060240963862</v>
      </c>
      <c r="T106" s="4">
        <v>20</v>
      </c>
      <c r="U106" s="4">
        <v>0</v>
      </c>
      <c r="V106" s="5">
        <f t="shared" si="29"/>
        <v>20</v>
      </c>
      <c r="W106" s="61">
        <v>78</v>
      </c>
      <c r="X106" s="5">
        <f t="shared" si="30"/>
        <v>25.641025641025639</v>
      </c>
      <c r="Y106" s="21">
        <f t="shared" si="31"/>
        <v>73.867713636689842</v>
      </c>
      <c r="Z106" s="59" t="s">
        <v>171</v>
      </c>
    </row>
    <row r="107" spans="1:26" ht="14" customHeight="1" x14ac:dyDescent="0.25">
      <c r="A107" s="33" t="s">
        <v>122</v>
      </c>
      <c r="B107" s="34">
        <v>15014240235</v>
      </c>
      <c r="C107" s="34" t="s">
        <v>103</v>
      </c>
      <c r="D107" s="35">
        <v>50</v>
      </c>
      <c r="E107" s="35">
        <v>0</v>
      </c>
      <c r="F107" s="35">
        <v>0</v>
      </c>
      <c r="G107" s="36">
        <f t="shared" si="24"/>
        <v>50</v>
      </c>
      <c r="H107" s="61">
        <v>59</v>
      </c>
      <c r="I107" s="36">
        <f t="shared" si="25"/>
        <v>84.745762711864401</v>
      </c>
      <c r="J107" s="37">
        <v>2.88</v>
      </c>
      <c r="K107" s="12">
        <v>3.74</v>
      </c>
      <c r="L107" s="38">
        <f t="shared" si="26"/>
        <v>77.005347593582883</v>
      </c>
      <c r="M107" s="39">
        <v>70</v>
      </c>
      <c r="N107" s="39">
        <v>0</v>
      </c>
      <c r="O107" s="39">
        <v>0</v>
      </c>
      <c r="P107" s="39">
        <v>0</v>
      </c>
      <c r="Q107" s="40">
        <f t="shared" si="27"/>
        <v>70</v>
      </c>
      <c r="R107" s="66">
        <v>83</v>
      </c>
      <c r="S107" s="40">
        <f t="shared" si="28"/>
        <v>84.337349397590373</v>
      </c>
      <c r="T107" s="35">
        <v>20</v>
      </c>
      <c r="U107" s="35">
        <v>0</v>
      </c>
      <c r="V107" s="36">
        <f t="shared" si="29"/>
        <v>20</v>
      </c>
      <c r="W107" s="61">
        <v>78</v>
      </c>
      <c r="X107" s="36">
        <f t="shared" si="30"/>
        <v>25.641025641025639</v>
      </c>
      <c r="Y107" s="41">
        <f t="shared" si="31"/>
        <v>73.763177846470143</v>
      </c>
      <c r="Z107" s="59" t="s">
        <v>171</v>
      </c>
    </row>
    <row r="108" spans="1:26" ht="14" customHeight="1" x14ac:dyDescent="0.25">
      <c r="A108" s="23" t="s">
        <v>68</v>
      </c>
      <c r="B108" s="22">
        <v>15014240140</v>
      </c>
      <c r="C108" s="22" t="s">
        <v>59</v>
      </c>
      <c r="D108" s="4">
        <v>50</v>
      </c>
      <c r="E108" s="4">
        <v>0</v>
      </c>
      <c r="F108" s="4">
        <v>0</v>
      </c>
      <c r="G108" s="5">
        <f t="shared" si="24"/>
        <v>50</v>
      </c>
      <c r="H108" s="61">
        <v>59</v>
      </c>
      <c r="I108" s="5">
        <f t="shared" si="25"/>
        <v>84.745762711864401</v>
      </c>
      <c r="J108" s="12">
        <v>2.87</v>
      </c>
      <c r="K108" s="12">
        <v>3.74</v>
      </c>
      <c r="L108" s="13">
        <f t="shared" si="26"/>
        <v>76.737967914438499</v>
      </c>
      <c r="M108" s="14">
        <v>70</v>
      </c>
      <c r="N108" s="14">
        <v>0</v>
      </c>
      <c r="O108" s="14">
        <v>0</v>
      </c>
      <c r="P108" s="14">
        <v>0</v>
      </c>
      <c r="Q108" s="19">
        <f t="shared" si="27"/>
        <v>70</v>
      </c>
      <c r="R108" s="66">
        <v>83</v>
      </c>
      <c r="S108" s="19">
        <f t="shared" si="28"/>
        <v>84.337349397590373</v>
      </c>
      <c r="T108" s="4">
        <v>20</v>
      </c>
      <c r="U108" s="4">
        <v>0</v>
      </c>
      <c r="V108" s="5">
        <f t="shared" si="29"/>
        <v>20</v>
      </c>
      <c r="W108" s="61">
        <v>78</v>
      </c>
      <c r="X108" s="5">
        <f t="shared" si="30"/>
        <v>25.641025641025639</v>
      </c>
      <c r="Y108" s="21">
        <f t="shared" si="31"/>
        <v>73.589381055026294</v>
      </c>
      <c r="Z108" s="59" t="s">
        <v>171</v>
      </c>
    </row>
    <row r="109" spans="1:26" x14ac:dyDescent="0.25">
      <c r="A109" s="23" t="s">
        <v>68</v>
      </c>
      <c r="B109" s="22">
        <v>15014240122</v>
      </c>
      <c r="C109" s="22" t="s">
        <v>43</v>
      </c>
      <c r="D109" s="4">
        <v>50</v>
      </c>
      <c r="E109" s="4">
        <v>0</v>
      </c>
      <c r="F109" s="4">
        <v>0</v>
      </c>
      <c r="G109" s="5">
        <f t="shared" si="24"/>
        <v>50</v>
      </c>
      <c r="H109" s="61">
        <v>59</v>
      </c>
      <c r="I109" s="5">
        <f t="shared" si="25"/>
        <v>84.745762711864401</v>
      </c>
      <c r="J109" s="12">
        <v>2.86</v>
      </c>
      <c r="K109" s="12">
        <v>3.74</v>
      </c>
      <c r="L109" s="13">
        <f t="shared" si="26"/>
        <v>76.470588235294116</v>
      </c>
      <c r="M109" s="14">
        <v>70</v>
      </c>
      <c r="N109" s="14">
        <v>0</v>
      </c>
      <c r="O109" s="14">
        <v>0</v>
      </c>
      <c r="P109" s="14">
        <v>0</v>
      </c>
      <c r="Q109" s="19">
        <f t="shared" si="27"/>
        <v>70</v>
      </c>
      <c r="R109" s="66">
        <v>83</v>
      </c>
      <c r="S109" s="19">
        <f t="shared" si="28"/>
        <v>84.337349397590373</v>
      </c>
      <c r="T109" s="4">
        <v>20</v>
      </c>
      <c r="U109" s="4">
        <v>0</v>
      </c>
      <c r="V109" s="5">
        <f t="shared" si="29"/>
        <v>20</v>
      </c>
      <c r="W109" s="61">
        <v>78</v>
      </c>
      <c r="X109" s="5">
        <f t="shared" si="30"/>
        <v>25.641025641025639</v>
      </c>
      <c r="Y109" s="21">
        <f t="shared" si="31"/>
        <v>73.415584263582446</v>
      </c>
      <c r="Z109" s="59" t="s">
        <v>171</v>
      </c>
    </row>
    <row r="110" spans="1:26" ht="14" customHeight="1" x14ac:dyDescent="0.25">
      <c r="A110" s="33" t="s">
        <v>122</v>
      </c>
      <c r="B110" s="34">
        <v>15014240240</v>
      </c>
      <c r="C110" s="34" t="s">
        <v>108</v>
      </c>
      <c r="D110" s="35">
        <v>50</v>
      </c>
      <c r="E110" s="35">
        <v>0</v>
      </c>
      <c r="F110" s="35">
        <v>0</v>
      </c>
      <c r="G110" s="36">
        <f t="shared" si="24"/>
        <v>50</v>
      </c>
      <c r="H110" s="61">
        <v>59</v>
      </c>
      <c r="I110" s="36">
        <f t="shared" si="25"/>
        <v>84.745762711864401</v>
      </c>
      <c r="J110" s="37">
        <v>2.85</v>
      </c>
      <c r="K110" s="12">
        <v>3.74</v>
      </c>
      <c r="L110" s="38">
        <f t="shared" si="26"/>
        <v>76.203208556149733</v>
      </c>
      <c r="M110" s="39">
        <v>70</v>
      </c>
      <c r="N110" s="39">
        <v>0</v>
      </c>
      <c r="O110" s="39">
        <v>0</v>
      </c>
      <c r="P110" s="39">
        <v>0</v>
      </c>
      <c r="Q110" s="40">
        <f t="shared" si="27"/>
        <v>70</v>
      </c>
      <c r="R110" s="66">
        <v>83</v>
      </c>
      <c r="S110" s="40">
        <f t="shared" si="28"/>
        <v>84.337349397590373</v>
      </c>
      <c r="T110" s="35">
        <v>20</v>
      </c>
      <c r="U110" s="35">
        <v>0</v>
      </c>
      <c r="V110" s="36">
        <f t="shared" si="29"/>
        <v>20</v>
      </c>
      <c r="W110" s="61">
        <v>78</v>
      </c>
      <c r="X110" s="36">
        <f t="shared" si="30"/>
        <v>25.641025641025639</v>
      </c>
      <c r="Y110" s="41">
        <f t="shared" si="31"/>
        <v>73.241787472138597</v>
      </c>
      <c r="Z110" s="59" t="s">
        <v>171</v>
      </c>
    </row>
    <row r="111" spans="1:26" ht="14" customHeight="1" x14ac:dyDescent="0.25">
      <c r="A111" s="68" t="s">
        <v>177</v>
      </c>
      <c r="B111" s="48">
        <v>15014240316</v>
      </c>
      <c r="C111" s="49" t="s">
        <v>136</v>
      </c>
      <c r="D111" s="35">
        <v>50</v>
      </c>
      <c r="E111" s="35">
        <v>4</v>
      </c>
      <c r="F111" s="35">
        <v>0</v>
      </c>
      <c r="G111" s="36">
        <f t="shared" si="24"/>
        <v>54</v>
      </c>
      <c r="H111" s="61">
        <v>59</v>
      </c>
      <c r="I111" s="36">
        <f t="shared" si="25"/>
        <v>91.525423728813564</v>
      </c>
      <c r="J111" s="37">
        <v>2.79</v>
      </c>
      <c r="K111" s="12">
        <v>3.74</v>
      </c>
      <c r="L111" s="38">
        <f t="shared" si="26"/>
        <v>74.598930481283418</v>
      </c>
      <c r="M111" s="39">
        <v>70</v>
      </c>
      <c r="N111" s="39">
        <v>0</v>
      </c>
      <c r="O111" s="39">
        <v>0</v>
      </c>
      <c r="P111" s="39">
        <v>0</v>
      </c>
      <c r="Q111" s="40">
        <f t="shared" si="27"/>
        <v>70</v>
      </c>
      <c r="R111" s="66">
        <v>83</v>
      </c>
      <c r="S111" s="40">
        <f t="shared" si="28"/>
        <v>84.337349397590373</v>
      </c>
      <c r="T111" s="35">
        <v>20</v>
      </c>
      <c r="U111" s="35">
        <v>0</v>
      </c>
      <c r="V111" s="36">
        <f t="shared" si="29"/>
        <v>20</v>
      </c>
      <c r="W111" s="61">
        <v>78</v>
      </c>
      <c r="X111" s="36">
        <f t="shared" si="30"/>
        <v>25.641025641025639</v>
      </c>
      <c r="Y111" s="41">
        <f t="shared" si="31"/>
        <v>73.215955876017858</v>
      </c>
      <c r="Z111" s="59" t="s">
        <v>171</v>
      </c>
    </row>
    <row r="112" spans="1:26" ht="14" customHeight="1" x14ac:dyDescent="0.25">
      <c r="A112" s="68" t="s">
        <v>177</v>
      </c>
      <c r="B112" s="48">
        <v>15014240319</v>
      </c>
      <c r="C112" s="49" t="s">
        <v>139</v>
      </c>
      <c r="D112" s="35">
        <v>50</v>
      </c>
      <c r="E112" s="35">
        <v>4</v>
      </c>
      <c r="F112" s="35">
        <v>0</v>
      </c>
      <c r="G112" s="36">
        <f t="shared" si="24"/>
        <v>54</v>
      </c>
      <c r="H112" s="61">
        <v>59</v>
      </c>
      <c r="I112" s="36">
        <f t="shared" si="25"/>
        <v>91.525423728813564</v>
      </c>
      <c r="J112" s="37">
        <v>2.79</v>
      </c>
      <c r="K112" s="12">
        <v>3.74</v>
      </c>
      <c r="L112" s="38">
        <f t="shared" si="26"/>
        <v>74.598930481283418</v>
      </c>
      <c r="M112" s="39">
        <v>70</v>
      </c>
      <c r="N112" s="39">
        <v>0</v>
      </c>
      <c r="O112" s="39">
        <v>0</v>
      </c>
      <c r="P112" s="39">
        <v>0</v>
      </c>
      <c r="Q112" s="40">
        <f t="shared" si="27"/>
        <v>70</v>
      </c>
      <c r="R112" s="66">
        <v>83</v>
      </c>
      <c r="S112" s="40">
        <f t="shared" si="28"/>
        <v>84.337349397590373</v>
      </c>
      <c r="T112" s="35">
        <v>20</v>
      </c>
      <c r="U112" s="35">
        <v>0</v>
      </c>
      <c r="V112" s="36">
        <f t="shared" si="29"/>
        <v>20</v>
      </c>
      <c r="W112" s="61">
        <v>78</v>
      </c>
      <c r="X112" s="36">
        <f t="shared" si="30"/>
        <v>25.641025641025639</v>
      </c>
      <c r="Y112" s="41">
        <f t="shared" si="31"/>
        <v>73.215955876017858</v>
      </c>
      <c r="Z112" s="59" t="s">
        <v>171</v>
      </c>
    </row>
    <row r="113" spans="1:26" ht="14" customHeight="1" x14ac:dyDescent="0.25">
      <c r="A113" s="23" t="s">
        <v>68</v>
      </c>
      <c r="B113" s="22">
        <v>15014240136</v>
      </c>
      <c r="C113" s="22" t="s">
        <v>56</v>
      </c>
      <c r="D113" s="4">
        <v>50</v>
      </c>
      <c r="E113" s="4">
        <v>0</v>
      </c>
      <c r="F113" s="4">
        <v>0</v>
      </c>
      <c r="G113" s="5">
        <f t="shared" si="24"/>
        <v>50</v>
      </c>
      <c r="H113" s="61">
        <v>59</v>
      </c>
      <c r="I113" s="5">
        <f t="shared" si="25"/>
        <v>84.745762711864401</v>
      </c>
      <c r="J113" s="12">
        <v>2.95</v>
      </c>
      <c r="K113" s="12">
        <v>3.74</v>
      </c>
      <c r="L113" s="13">
        <f t="shared" si="26"/>
        <v>78.877005347593581</v>
      </c>
      <c r="M113" s="14">
        <v>70</v>
      </c>
      <c r="N113" s="14">
        <v>0</v>
      </c>
      <c r="O113" s="14">
        <v>0</v>
      </c>
      <c r="P113" s="14">
        <v>15</v>
      </c>
      <c r="Q113" s="19">
        <f t="shared" si="27"/>
        <v>55</v>
      </c>
      <c r="R113" s="66">
        <v>83</v>
      </c>
      <c r="S113" s="19">
        <f t="shared" si="28"/>
        <v>66.265060240963862</v>
      </c>
      <c r="T113" s="4">
        <v>20</v>
      </c>
      <c r="U113" s="4">
        <v>0</v>
      </c>
      <c r="V113" s="5">
        <f t="shared" si="29"/>
        <v>20</v>
      </c>
      <c r="W113" s="61">
        <v>78</v>
      </c>
      <c r="X113" s="5">
        <f t="shared" si="30"/>
        <v>25.641025641025639</v>
      </c>
      <c r="Y113" s="21">
        <f t="shared" si="31"/>
        <v>73.172526470914448</v>
      </c>
      <c r="Z113" s="59" t="s">
        <v>171</v>
      </c>
    </row>
    <row r="114" spans="1:26" ht="14" customHeight="1" x14ac:dyDescent="0.25">
      <c r="A114" s="23" t="s">
        <v>68</v>
      </c>
      <c r="B114" s="22">
        <v>15014240115</v>
      </c>
      <c r="C114" s="22" t="s">
        <v>37</v>
      </c>
      <c r="D114" s="4">
        <v>50</v>
      </c>
      <c r="E114" s="4">
        <v>0</v>
      </c>
      <c r="F114" s="4">
        <v>0</v>
      </c>
      <c r="G114" s="5">
        <f t="shared" si="24"/>
        <v>50</v>
      </c>
      <c r="H114" s="61">
        <v>59</v>
      </c>
      <c r="I114" s="5">
        <f t="shared" si="25"/>
        <v>84.745762711864401</v>
      </c>
      <c r="J114" s="12">
        <v>2.84</v>
      </c>
      <c r="K114" s="12">
        <v>3.74</v>
      </c>
      <c r="L114" s="13">
        <f t="shared" si="26"/>
        <v>75.935828877005335</v>
      </c>
      <c r="M114" s="14">
        <v>70</v>
      </c>
      <c r="N114" s="14">
        <v>0</v>
      </c>
      <c r="O114" s="14">
        <v>0</v>
      </c>
      <c r="P114" s="14">
        <v>0</v>
      </c>
      <c r="Q114" s="19">
        <f t="shared" si="27"/>
        <v>70</v>
      </c>
      <c r="R114" s="66">
        <v>83</v>
      </c>
      <c r="S114" s="19">
        <f t="shared" si="28"/>
        <v>84.337349397590373</v>
      </c>
      <c r="T114" s="4">
        <v>20</v>
      </c>
      <c r="U114" s="4">
        <v>0</v>
      </c>
      <c r="V114" s="5">
        <f t="shared" si="29"/>
        <v>20</v>
      </c>
      <c r="W114" s="61">
        <v>78</v>
      </c>
      <c r="X114" s="5">
        <f t="shared" si="30"/>
        <v>25.641025641025639</v>
      </c>
      <c r="Y114" s="21">
        <f t="shared" si="31"/>
        <v>73.067990680694734</v>
      </c>
      <c r="Z114" s="59" t="s">
        <v>171</v>
      </c>
    </row>
    <row r="115" spans="1:26" ht="14" customHeight="1" x14ac:dyDescent="0.25">
      <c r="A115" s="23" t="s">
        <v>68</v>
      </c>
      <c r="B115" s="22">
        <v>15014240123</v>
      </c>
      <c r="C115" s="22" t="s">
        <v>44</v>
      </c>
      <c r="D115" s="4">
        <v>50</v>
      </c>
      <c r="E115" s="4">
        <v>4</v>
      </c>
      <c r="F115" s="4">
        <v>0</v>
      </c>
      <c r="G115" s="5">
        <f t="shared" si="24"/>
        <v>54</v>
      </c>
      <c r="H115" s="61">
        <v>59</v>
      </c>
      <c r="I115" s="5">
        <f t="shared" si="25"/>
        <v>91.525423728813564</v>
      </c>
      <c r="J115" s="12">
        <v>2.78</v>
      </c>
      <c r="K115" s="12">
        <v>3.74</v>
      </c>
      <c r="L115" s="13">
        <f t="shared" si="26"/>
        <v>74.33155080213902</v>
      </c>
      <c r="M115" s="14">
        <v>70</v>
      </c>
      <c r="N115" s="14">
        <v>0</v>
      </c>
      <c r="O115" s="14">
        <v>0</v>
      </c>
      <c r="P115" s="14">
        <v>0</v>
      </c>
      <c r="Q115" s="19">
        <f t="shared" si="27"/>
        <v>70</v>
      </c>
      <c r="R115" s="66">
        <v>83</v>
      </c>
      <c r="S115" s="19">
        <f t="shared" si="28"/>
        <v>84.337349397590373</v>
      </c>
      <c r="T115" s="4">
        <v>20</v>
      </c>
      <c r="U115" s="4">
        <v>0</v>
      </c>
      <c r="V115" s="5">
        <f t="shared" si="29"/>
        <v>20</v>
      </c>
      <c r="W115" s="61">
        <v>78</v>
      </c>
      <c r="X115" s="5">
        <f t="shared" si="30"/>
        <v>25.641025641025639</v>
      </c>
      <c r="Y115" s="21">
        <f t="shared" si="31"/>
        <v>73.04215908457401</v>
      </c>
      <c r="Z115" s="59" t="s">
        <v>171</v>
      </c>
    </row>
    <row r="116" spans="1:26" ht="14" customHeight="1" x14ac:dyDescent="0.25">
      <c r="A116" s="68" t="s">
        <v>177</v>
      </c>
      <c r="B116" s="50">
        <v>15014240329</v>
      </c>
      <c r="C116" s="51" t="s">
        <v>147</v>
      </c>
      <c r="D116" s="35">
        <v>50</v>
      </c>
      <c r="E116" s="35">
        <v>4</v>
      </c>
      <c r="F116" s="35">
        <v>0</v>
      </c>
      <c r="G116" s="36">
        <f t="shared" si="24"/>
        <v>54</v>
      </c>
      <c r="H116" s="61">
        <v>59</v>
      </c>
      <c r="I116" s="36">
        <f t="shared" si="25"/>
        <v>91.525423728813564</v>
      </c>
      <c r="J116" s="37">
        <v>2.88</v>
      </c>
      <c r="K116" s="12">
        <v>3.74</v>
      </c>
      <c r="L116" s="38">
        <f t="shared" si="26"/>
        <v>77.005347593582883</v>
      </c>
      <c r="M116" s="39">
        <v>70</v>
      </c>
      <c r="N116" s="39">
        <v>0</v>
      </c>
      <c r="O116" s="39">
        <v>0</v>
      </c>
      <c r="P116" s="39">
        <v>15</v>
      </c>
      <c r="Q116" s="40">
        <f t="shared" si="27"/>
        <v>55</v>
      </c>
      <c r="R116" s="66">
        <v>83</v>
      </c>
      <c r="S116" s="40">
        <f t="shared" si="28"/>
        <v>66.265060240963862</v>
      </c>
      <c r="T116" s="35">
        <v>20</v>
      </c>
      <c r="U116" s="35">
        <v>0</v>
      </c>
      <c r="V116" s="36">
        <f t="shared" si="29"/>
        <v>20</v>
      </c>
      <c r="W116" s="61">
        <v>78</v>
      </c>
      <c r="X116" s="36">
        <f t="shared" si="30"/>
        <v>25.641025641025639</v>
      </c>
      <c r="Y116" s="41">
        <f t="shared" si="31"/>
        <v>72.972898083349861</v>
      </c>
      <c r="Z116" s="59" t="s">
        <v>171</v>
      </c>
    </row>
    <row r="117" spans="1:26" x14ac:dyDescent="0.25">
      <c r="A117" s="68" t="s">
        <v>177</v>
      </c>
      <c r="B117" s="50">
        <v>15014240334</v>
      </c>
      <c r="C117" s="51" t="s">
        <v>152</v>
      </c>
      <c r="D117" s="35">
        <v>50</v>
      </c>
      <c r="E117" s="35">
        <v>4</v>
      </c>
      <c r="F117" s="35">
        <v>0</v>
      </c>
      <c r="G117" s="36">
        <f t="shared" si="24"/>
        <v>54</v>
      </c>
      <c r="H117" s="61">
        <v>59</v>
      </c>
      <c r="I117" s="36">
        <f t="shared" si="25"/>
        <v>91.525423728813564</v>
      </c>
      <c r="J117" s="37">
        <v>2.77</v>
      </c>
      <c r="K117" s="12">
        <v>3.74</v>
      </c>
      <c r="L117" s="38">
        <f t="shared" si="26"/>
        <v>74.064171122994651</v>
      </c>
      <c r="M117" s="39">
        <v>70</v>
      </c>
      <c r="N117" s="39">
        <v>0</v>
      </c>
      <c r="O117" s="39">
        <v>0</v>
      </c>
      <c r="P117" s="39">
        <v>0</v>
      </c>
      <c r="Q117" s="40">
        <f t="shared" si="27"/>
        <v>70</v>
      </c>
      <c r="R117" s="66">
        <v>83</v>
      </c>
      <c r="S117" s="40">
        <f t="shared" si="28"/>
        <v>84.337349397590373</v>
      </c>
      <c r="T117" s="35">
        <v>20</v>
      </c>
      <c r="U117" s="35">
        <v>0</v>
      </c>
      <c r="V117" s="36">
        <f t="shared" si="29"/>
        <v>20</v>
      </c>
      <c r="W117" s="61">
        <v>78</v>
      </c>
      <c r="X117" s="36">
        <f t="shared" si="30"/>
        <v>25.641025641025639</v>
      </c>
      <c r="Y117" s="41">
        <f t="shared" si="31"/>
        <v>72.868362293130161</v>
      </c>
      <c r="Z117" s="59" t="s">
        <v>171</v>
      </c>
    </row>
    <row r="118" spans="1:26" ht="14" customHeight="1" x14ac:dyDescent="0.25">
      <c r="A118" s="33" t="s">
        <v>122</v>
      </c>
      <c r="B118" s="34">
        <v>15014240243</v>
      </c>
      <c r="C118" s="34" t="s">
        <v>111</v>
      </c>
      <c r="D118" s="35">
        <v>50</v>
      </c>
      <c r="E118" s="35">
        <v>0</v>
      </c>
      <c r="F118" s="35">
        <v>0</v>
      </c>
      <c r="G118" s="36">
        <f t="shared" si="24"/>
        <v>50</v>
      </c>
      <c r="H118" s="61">
        <v>59</v>
      </c>
      <c r="I118" s="36">
        <f t="shared" si="25"/>
        <v>84.745762711864401</v>
      </c>
      <c r="J118" s="37">
        <v>2.82</v>
      </c>
      <c r="K118" s="12">
        <v>3.74</v>
      </c>
      <c r="L118" s="38">
        <f t="shared" si="26"/>
        <v>75.401069518716568</v>
      </c>
      <c r="M118" s="39">
        <v>70</v>
      </c>
      <c r="N118" s="39">
        <v>0</v>
      </c>
      <c r="O118" s="39">
        <v>0</v>
      </c>
      <c r="P118" s="39">
        <v>0</v>
      </c>
      <c r="Q118" s="40">
        <f t="shared" si="27"/>
        <v>70</v>
      </c>
      <c r="R118" s="66">
        <v>83</v>
      </c>
      <c r="S118" s="40">
        <f t="shared" si="28"/>
        <v>84.337349397590373</v>
      </c>
      <c r="T118" s="35">
        <v>20</v>
      </c>
      <c r="U118" s="35">
        <v>0</v>
      </c>
      <c r="V118" s="36">
        <f t="shared" si="29"/>
        <v>20</v>
      </c>
      <c r="W118" s="61">
        <v>78</v>
      </c>
      <c r="X118" s="36">
        <f t="shared" si="30"/>
        <v>25.641025641025639</v>
      </c>
      <c r="Y118" s="41">
        <f t="shared" si="31"/>
        <v>72.720397097807037</v>
      </c>
      <c r="Z118" s="59" t="s">
        <v>171</v>
      </c>
    </row>
    <row r="119" spans="1:26" x14ac:dyDescent="0.25">
      <c r="A119" s="23" t="s">
        <v>68</v>
      </c>
      <c r="B119" s="22">
        <v>15014240113</v>
      </c>
      <c r="C119" s="22" t="s">
        <v>35</v>
      </c>
      <c r="D119" s="4">
        <v>50</v>
      </c>
      <c r="E119" s="4">
        <v>0</v>
      </c>
      <c r="F119" s="4">
        <v>0</v>
      </c>
      <c r="G119" s="5">
        <f t="shared" si="24"/>
        <v>50</v>
      </c>
      <c r="H119" s="61">
        <v>59</v>
      </c>
      <c r="I119" s="5">
        <f t="shared" si="25"/>
        <v>84.745762711864401</v>
      </c>
      <c r="J119" s="12">
        <v>2.81</v>
      </c>
      <c r="K119" s="12">
        <v>3.74</v>
      </c>
      <c r="L119" s="13">
        <f t="shared" si="26"/>
        <v>75.133689839572199</v>
      </c>
      <c r="M119" s="14">
        <v>70</v>
      </c>
      <c r="N119" s="14">
        <v>0</v>
      </c>
      <c r="O119" s="14">
        <v>0</v>
      </c>
      <c r="P119" s="14">
        <v>0</v>
      </c>
      <c r="Q119" s="19">
        <f t="shared" si="27"/>
        <v>70</v>
      </c>
      <c r="R119" s="66">
        <v>83</v>
      </c>
      <c r="S119" s="19">
        <f t="shared" si="28"/>
        <v>84.337349397590373</v>
      </c>
      <c r="T119" s="4">
        <v>20</v>
      </c>
      <c r="U119" s="4">
        <v>0</v>
      </c>
      <c r="V119" s="5">
        <f t="shared" si="29"/>
        <v>20</v>
      </c>
      <c r="W119" s="61">
        <v>78</v>
      </c>
      <c r="X119" s="5">
        <f t="shared" si="30"/>
        <v>25.641025641025639</v>
      </c>
      <c r="Y119" s="21">
        <f t="shared" si="31"/>
        <v>72.546600306363203</v>
      </c>
      <c r="Z119" s="59" t="s">
        <v>171</v>
      </c>
    </row>
    <row r="120" spans="1:26" x14ac:dyDescent="0.25">
      <c r="A120" s="33" t="s">
        <v>122</v>
      </c>
      <c r="B120" s="34">
        <v>15014240226</v>
      </c>
      <c r="C120" s="34" t="s">
        <v>95</v>
      </c>
      <c r="D120" s="35">
        <v>50</v>
      </c>
      <c r="E120" s="35">
        <v>4</v>
      </c>
      <c r="F120" s="35">
        <v>0</v>
      </c>
      <c r="G120" s="36">
        <f t="shared" si="24"/>
        <v>54</v>
      </c>
      <c r="H120" s="61">
        <v>59</v>
      </c>
      <c r="I120" s="36">
        <f t="shared" si="25"/>
        <v>91.525423728813564</v>
      </c>
      <c r="J120" s="37">
        <v>2.72</v>
      </c>
      <c r="K120" s="12">
        <v>3.74</v>
      </c>
      <c r="L120" s="38">
        <f t="shared" si="26"/>
        <v>72.727272727272734</v>
      </c>
      <c r="M120" s="39">
        <v>70</v>
      </c>
      <c r="N120" s="39">
        <v>0</v>
      </c>
      <c r="O120" s="39">
        <v>0</v>
      </c>
      <c r="P120" s="39">
        <v>0</v>
      </c>
      <c r="Q120" s="40">
        <f t="shared" si="27"/>
        <v>70</v>
      </c>
      <c r="R120" s="66">
        <v>83</v>
      </c>
      <c r="S120" s="40">
        <f t="shared" si="28"/>
        <v>84.337349397590373</v>
      </c>
      <c r="T120" s="35">
        <v>20</v>
      </c>
      <c r="U120" s="35">
        <v>4</v>
      </c>
      <c r="V120" s="36">
        <f t="shared" si="29"/>
        <v>24</v>
      </c>
      <c r="W120" s="61">
        <v>78</v>
      </c>
      <c r="X120" s="36">
        <f t="shared" si="30"/>
        <v>30.76923076923077</v>
      </c>
      <c r="Y120" s="41">
        <f t="shared" si="31"/>
        <v>72.51219884873143</v>
      </c>
      <c r="Z120" s="59" t="s">
        <v>171</v>
      </c>
    </row>
    <row r="121" spans="1:26" ht="14" customHeight="1" x14ac:dyDescent="0.25">
      <c r="A121" s="33" t="s">
        <v>122</v>
      </c>
      <c r="B121" s="34">
        <v>15014240234</v>
      </c>
      <c r="C121" s="34" t="s">
        <v>102</v>
      </c>
      <c r="D121" s="35">
        <v>50</v>
      </c>
      <c r="E121" s="35">
        <v>0</v>
      </c>
      <c r="F121" s="35">
        <v>0</v>
      </c>
      <c r="G121" s="36">
        <f t="shared" si="24"/>
        <v>50</v>
      </c>
      <c r="H121" s="61">
        <v>59</v>
      </c>
      <c r="I121" s="36">
        <f t="shared" si="25"/>
        <v>84.745762711864401</v>
      </c>
      <c r="J121" s="37">
        <v>2.8</v>
      </c>
      <c r="K121" s="12">
        <v>3.74</v>
      </c>
      <c r="L121" s="38">
        <f t="shared" si="26"/>
        <v>74.866310160427801</v>
      </c>
      <c r="M121" s="39">
        <v>70</v>
      </c>
      <c r="N121" s="39">
        <v>0</v>
      </c>
      <c r="O121" s="39">
        <v>0</v>
      </c>
      <c r="P121" s="39">
        <v>0</v>
      </c>
      <c r="Q121" s="40">
        <f t="shared" si="27"/>
        <v>70</v>
      </c>
      <c r="R121" s="66">
        <v>83</v>
      </c>
      <c r="S121" s="40">
        <f t="shared" si="28"/>
        <v>84.337349397590373</v>
      </c>
      <c r="T121" s="35">
        <v>20</v>
      </c>
      <c r="U121" s="35">
        <v>0</v>
      </c>
      <c r="V121" s="36">
        <f t="shared" si="29"/>
        <v>20</v>
      </c>
      <c r="W121" s="61">
        <v>78</v>
      </c>
      <c r="X121" s="36">
        <f t="shared" si="30"/>
        <v>25.641025641025639</v>
      </c>
      <c r="Y121" s="41">
        <f t="shared" si="31"/>
        <v>72.37280351491934</v>
      </c>
      <c r="Z121" s="59" t="s">
        <v>171</v>
      </c>
    </row>
    <row r="122" spans="1:26" ht="14" customHeight="1" x14ac:dyDescent="0.25">
      <c r="A122" s="23" t="s">
        <v>68</v>
      </c>
      <c r="B122" s="22">
        <v>15014240116</v>
      </c>
      <c r="C122" s="22" t="s">
        <v>38</v>
      </c>
      <c r="D122" s="4">
        <v>50</v>
      </c>
      <c r="E122" s="4">
        <v>0</v>
      </c>
      <c r="F122" s="4">
        <v>0</v>
      </c>
      <c r="G122" s="5">
        <f t="shared" si="24"/>
        <v>50</v>
      </c>
      <c r="H122" s="61">
        <v>59</v>
      </c>
      <c r="I122" s="5">
        <f t="shared" si="25"/>
        <v>84.745762711864401</v>
      </c>
      <c r="J122" s="12">
        <v>2.89</v>
      </c>
      <c r="K122" s="12">
        <v>3.74</v>
      </c>
      <c r="L122" s="13">
        <f t="shared" si="26"/>
        <v>77.272727272727266</v>
      </c>
      <c r="M122" s="14">
        <v>70</v>
      </c>
      <c r="N122" s="14">
        <v>0</v>
      </c>
      <c r="O122" s="14">
        <v>0</v>
      </c>
      <c r="P122" s="14">
        <v>15</v>
      </c>
      <c r="Q122" s="19">
        <f t="shared" si="27"/>
        <v>55</v>
      </c>
      <c r="R122" s="66">
        <v>83</v>
      </c>
      <c r="S122" s="19">
        <f t="shared" si="28"/>
        <v>66.265060240963862</v>
      </c>
      <c r="T122" s="4">
        <v>20</v>
      </c>
      <c r="U122" s="4">
        <v>0</v>
      </c>
      <c r="V122" s="5">
        <f t="shared" si="29"/>
        <v>20</v>
      </c>
      <c r="W122" s="61">
        <v>78</v>
      </c>
      <c r="X122" s="5">
        <f t="shared" si="30"/>
        <v>25.641025641025639</v>
      </c>
      <c r="Y122" s="21">
        <f t="shared" si="31"/>
        <v>72.129745722251343</v>
      </c>
      <c r="Z122" s="59" t="s">
        <v>171</v>
      </c>
    </row>
    <row r="123" spans="1:26" ht="14" customHeight="1" x14ac:dyDescent="0.25">
      <c r="A123" s="68" t="s">
        <v>177</v>
      </c>
      <c r="B123" s="50">
        <v>15014240342</v>
      </c>
      <c r="C123" s="51" t="s">
        <v>159</v>
      </c>
      <c r="D123" s="35">
        <v>50</v>
      </c>
      <c r="E123" s="35">
        <v>4</v>
      </c>
      <c r="F123" s="35">
        <v>0</v>
      </c>
      <c r="G123" s="36">
        <f t="shared" si="24"/>
        <v>54</v>
      </c>
      <c r="H123" s="61">
        <v>59</v>
      </c>
      <c r="I123" s="36">
        <f t="shared" si="25"/>
        <v>91.525423728813564</v>
      </c>
      <c r="J123" s="37">
        <v>2.83</v>
      </c>
      <c r="K123" s="12">
        <v>3.74</v>
      </c>
      <c r="L123" s="38">
        <f t="shared" si="26"/>
        <v>75.668449197860966</v>
      </c>
      <c r="M123" s="39">
        <v>70</v>
      </c>
      <c r="N123" s="39">
        <v>0</v>
      </c>
      <c r="O123" s="39">
        <v>0</v>
      </c>
      <c r="P123" s="39">
        <v>15</v>
      </c>
      <c r="Q123" s="40">
        <f t="shared" si="27"/>
        <v>55</v>
      </c>
      <c r="R123" s="66">
        <v>83</v>
      </c>
      <c r="S123" s="40">
        <f t="shared" si="28"/>
        <v>66.265060240963862</v>
      </c>
      <c r="T123" s="35">
        <v>20</v>
      </c>
      <c r="U123" s="35">
        <v>0</v>
      </c>
      <c r="V123" s="36">
        <f t="shared" si="29"/>
        <v>20</v>
      </c>
      <c r="W123" s="61">
        <v>78</v>
      </c>
      <c r="X123" s="36">
        <f t="shared" si="30"/>
        <v>25.641025641025639</v>
      </c>
      <c r="Y123" s="41">
        <f t="shared" si="31"/>
        <v>72.103914126130618</v>
      </c>
      <c r="Z123" s="59" t="s">
        <v>171</v>
      </c>
    </row>
    <row r="124" spans="1:26" ht="14" customHeight="1" x14ac:dyDescent="0.25">
      <c r="A124" s="23" t="s">
        <v>68</v>
      </c>
      <c r="B124" s="22">
        <v>15014240119</v>
      </c>
      <c r="C124" s="22" t="s">
        <v>41</v>
      </c>
      <c r="D124" s="4">
        <v>50</v>
      </c>
      <c r="E124" s="4">
        <v>0</v>
      </c>
      <c r="F124" s="4">
        <v>0</v>
      </c>
      <c r="G124" s="5">
        <f t="shared" si="24"/>
        <v>50</v>
      </c>
      <c r="H124" s="61">
        <v>59</v>
      </c>
      <c r="I124" s="5">
        <f t="shared" si="25"/>
        <v>84.745762711864401</v>
      </c>
      <c r="J124" s="12">
        <v>2.76</v>
      </c>
      <c r="K124" s="12">
        <v>3.74</v>
      </c>
      <c r="L124" s="13">
        <f t="shared" si="26"/>
        <v>73.796791443850267</v>
      </c>
      <c r="M124" s="14">
        <v>70</v>
      </c>
      <c r="N124" s="14">
        <v>0</v>
      </c>
      <c r="O124" s="14">
        <v>0</v>
      </c>
      <c r="P124" s="14">
        <v>0</v>
      </c>
      <c r="Q124" s="19">
        <f t="shared" si="27"/>
        <v>70</v>
      </c>
      <c r="R124" s="66">
        <v>83</v>
      </c>
      <c r="S124" s="19">
        <f t="shared" si="28"/>
        <v>84.337349397590373</v>
      </c>
      <c r="T124" s="4">
        <v>20</v>
      </c>
      <c r="U124" s="4">
        <v>0</v>
      </c>
      <c r="V124" s="5">
        <f t="shared" si="29"/>
        <v>20</v>
      </c>
      <c r="W124" s="61">
        <v>78</v>
      </c>
      <c r="X124" s="5">
        <f t="shared" si="30"/>
        <v>25.641025641025639</v>
      </c>
      <c r="Y124" s="21">
        <f t="shared" si="31"/>
        <v>71.677616349143946</v>
      </c>
      <c r="Z124" s="59" t="s">
        <v>171</v>
      </c>
    </row>
    <row r="125" spans="1:26" ht="14" customHeight="1" x14ac:dyDescent="0.25">
      <c r="A125" s="23" t="s">
        <v>68</v>
      </c>
      <c r="B125" s="22">
        <v>15014240148</v>
      </c>
      <c r="C125" s="22" t="s">
        <v>66</v>
      </c>
      <c r="D125" s="4">
        <v>50</v>
      </c>
      <c r="E125" s="4">
        <v>0</v>
      </c>
      <c r="F125" s="4">
        <v>0</v>
      </c>
      <c r="G125" s="5">
        <f t="shared" si="24"/>
        <v>50</v>
      </c>
      <c r="H125" s="61">
        <v>59</v>
      </c>
      <c r="I125" s="5">
        <f t="shared" si="25"/>
        <v>84.745762711864401</v>
      </c>
      <c r="J125" s="12">
        <v>2.73</v>
      </c>
      <c r="K125" s="12">
        <v>3.74</v>
      </c>
      <c r="L125" s="13">
        <f t="shared" si="26"/>
        <v>72.994652406417103</v>
      </c>
      <c r="M125" s="14">
        <v>70</v>
      </c>
      <c r="N125" s="14">
        <v>0</v>
      </c>
      <c r="O125" s="14">
        <v>0</v>
      </c>
      <c r="P125" s="14">
        <v>0</v>
      </c>
      <c r="Q125" s="19">
        <f t="shared" si="27"/>
        <v>70</v>
      </c>
      <c r="R125" s="66">
        <v>83</v>
      </c>
      <c r="S125" s="19">
        <f t="shared" si="28"/>
        <v>84.337349397590373</v>
      </c>
      <c r="T125" s="4">
        <v>20</v>
      </c>
      <c r="U125" s="4">
        <v>0</v>
      </c>
      <c r="V125" s="5">
        <f t="shared" si="29"/>
        <v>20</v>
      </c>
      <c r="W125" s="61">
        <v>78</v>
      </c>
      <c r="X125" s="5">
        <f t="shared" si="30"/>
        <v>25.641025641025639</v>
      </c>
      <c r="Y125" s="21">
        <f t="shared" si="31"/>
        <v>71.156225974812386</v>
      </c>
      <c r="Z125" s="59" t="s">
        <v>171</v>
      </c>
    </row>
    <row r="126" spans="1:26" x14ac:dyDescent="0.25">
      <c r="A126" s="23" t="s">
        <v>68</v>
      </c>
      <c r="B126" s="22">
        <v>15014240145</v>
      </c>
      <c r="C126" s="22" t="s">
        <v>63</v>
      </c>
      <c r="D126" s="4">
        <v>50</v>
      </c>
      <c r="E126" s="4">
        <v>0</v>
      </c>
      <c r="F126" s="4">
        <v>0</v>
      </c>
      <c r="G126" s="5">
        <f t="shared" si="24"/>
        <v>50</v>
      </c>
      <c r="H126" s="61">
        <v>59</v>
      </c>
      <c r="I126" s="5">
        <f t="shared" si="25"/>
        <v>84.745762711864401</v>
      </c>
      <c r="J126" s="12">
        <v>2.83</v>
      </c>
      <c r="K126" s="12">
        <v>3.74</v>
      </c>
      <c r="L126" s="13">
        <f t="shared" si="26"/>
        <v>75.668449197860966</v>
      </c>
      <c r="M126" s="14">
        <v>70</v>
      </c>
      <c r="N126" s="14">
        <v>0</v>
      </c>
      <c r="O126" s="14">
        <v>0</v>
      </c>
      <c r="P126" s="14">
        <v>15</v>
      </c>
      <c r="Q126" s="19">
        <f t="shared" si="27"/>
        <v>55</v>
      </c>
      <c r="R126" s="66">
        <v>83</v>
      </c>
      <c r="S126" s="19">
        <f t="shared" si="28"/>
        <v>66.265060240963862</v>
      </c>
      <c r="T126" s="4">
        <v>20</v>
      </c>
      <c r="U126" s="4">
        <v>0</v>
      </c>
      <c r="V126" s="5">
        <f t="shared" si="29"/>
        <v>20</v>
      </c>
      <c r="W126" s="61">
        <v>78</v>
      </c>
      <c r="X126" s="5">
        <f t="shared" si="30"/>
        <v>25.641025641025639</v>
      </c>
      <c r="Y126" s="21">
        <f t="shared" si="31"/>
        <v>71.086964973588238</v>
      </c>
      <c r="Z126" s="59" t="s">
        <v>171</v>
      </c>
    </row>
    <row r="127" spans="1:26" ht="14" customHeight="1" x14ac:dyDescent="0.25">
      <c r="A127" s="33" t="s">
        <v>122</v>
      </c>
      <c r="B127" s="34">
        <v>15014240221</v>
      </c>
      <c r="C127" s="34" t="s">
        <v>90</v>
      </c>
      <c r="D127" s="35">
        <v>50</v>
      </c>
      <c r="E127" s="35">
        <v>0</v>
      </c>
      <c r="F127" s="35">
        <v>0</v>
      </c>
      <c r="G127" s="36">
        <f t="shared" si="24"/>
        <v>50</v>
      </c>
      <c r="H127" s="61">
        <v>59</v>
      </c>
      <c r="I127" s="36">
        <f t="shared" si="25"/>
        <v>84.745762711864401</v>
      </c>
      <c r="J127" s="37">
        <v>2.82</v>
      </c>
      <c r="K127" s="12">
        <v>3.74</v>
      </c>
      <c r="L127" s="38">
        <f t="shared" si="26"/>
        <v>75.401069518716568</v>
      </c>
      <c r="M127" s="39">
        <v>70</v>
      </c>
      <c r="N127" s="39">
        <v>0</v>
      </c>
      <c r="O127" s="39">
        <v>0</v>
      </c>
      <c r="P127" s="39">
        <v>15</v>
      </c>
      <c r="Q127" s="40">
        <f t="shared" si="27"/>
        <v>55</v>
      </c>
      <c r="R127" s="66">
        <v>83</v>
      </c>
      <c r="S127" s="40">
        <f t="shared" si="28"/>
        <v>66.265060240963862</v>
      </c>
      <c r="T127" s="35">
        <v>20</v>
      </c>
      <c r="U127" s="35">
        <v>0</v>
      </c>
      <c r="V127" s="36">
        <f t="shared" si="29"/>
        <v>20</v>
      </c>
      <c r="W127" s="61">
        <v>78</v>
      </c>
      <c r="X127" s="36">
        <f t="shared" si="30"/>
        <v>25.641025641025639</v>
      </c>
      <c r="Y127" s="41">
        <f t="shared" si="31"/>
        <v>70.913168182144389</v>
      </c>
      <c r="Z127" s="59" t="s">
        <v>171</v>
      </c>
    </row>
    <row r="128" spans="1:26" ht="14" customHeight="1" x14ac:dyDescent="0.25">
      <c r="A128" s="68" t="s">
        <v>177</v>
      </c>
      <c r="B128" s="48">
        <v>14014240323</v>
      </c>
      <c r="C128" s="49" t="s">
        <v>175</v>
      </c>
      <c r="D128" s="60">
        <v>50</v>
      </c>
      <c r="E128" s="60">
        <v>0</v>
      </c>
      <c r="F128" s="60">
        <v>0</v>
      </c>
      <c r="G128" s="61">
        <f t="shared" si="24"/>
        <v>50</v>
      </c>
      <c r="H128" s="61">
        <v>59</v>
      </c>
      <c r="I128" s="61">
        <f t="shared" si="25"/>
        <v>84.745762711864401</v>
      </c>
      <c r="J128" s="62">
        <v>2.8</v>
      </c>
      <c r="K128" s="12">
        <v>3.74</v>
      </c>
      <c r="L128" s="63">
        <f t="shared" si="26"/>
        <v>74.866310160427801</v>
      </c>
      <c r="M128" s="64">
        <v>70</v>
      </c>
      <c r="N128" s="64">
        <v>0</v>
      </c>
      <c r="O128" s="65">
        <v>0</v>
      </c>
      <c r="P128" s="65">
        <v>15</v>
      </c>
      <c r="Q128" s="66">
        <f t="shared" si="27"/>
        <v>55</v>
      </c>
      <c r="R128" s="66">
        <v>83</v>
      </c>
      <c r="S128" s="66">
        <f t="shared" si="28"/>
        <v>66.265060240963862</v>
      </c>
      <c r="T128" s="60">
        <v>20</v>
      </c>
      <c r="U128" s="60">
        <v>0</v>
      </c>
      <c r="V128" s="61">
        <f t="shared" si="29"/>
        <v>20</v>
      </c>
      <c r="W128" s="61">
        <v>78</v>
      </c>
      <c r="X128" s="61">
        <f t="shared" si="30"/>
        <v>25.641025641025639</v>
      </c>
      <c r="Y128" s="67">
        <f t="shared" si="31"/>
        <v>70.565574599256692</v>
      </c>
      <c r="Z128" s="59" t="s">
        <v>171</v>
      </c>
    </row>
    <row r="129" spans="1:26" ht="14" customHeight="1" x14ac:dyDescent="0.25">
      <c r="A129" s="23" t="s">
        <v>68</v>
      </c>
      <c r="B129" s="22">
        <v>15014240118</v>
      </c>
      <c r="C129" s="22" t="s">
        <v>40</v>
      </c>
      <c r="D129" s="4">
        <v>50</v>
      </c>
      <c r="E129" s="4">
        <v>0</v>
      </c>
      <c r="F129" s="4">
        <v>0</v>
      </c>
      <c r="G129" s="5">
        <f t="shared" si="24"/>
        <v>50</v>
      </c>
      <c r="H129" s="61">
        <v>59</v>
      </c>
      <c r="I129" s="5">
        <f t="shared" si="25"/>
        <v>84.745762711864401</v>
      </c>
      <c r="J129" s="12">
        <v>2.69</v>
      </c>
      <c r="K129" s="12">
        <v>3.74</v>
      </c>
      <c r="L129" s="13">
        <f t="shared" si="26"/>
        <v>71.925133689839569</v>
      </c>
      <c r="M129" s="14">
        <v>70</v>
      </c>
      <c r="N129" s="14">
        <v>0</v>
      </c>
      <c r="O129" s="14">
        <v>0</v>
      </c>
      <c r="P129" s="14">
        <v>0</v>
      </c>
      <c r="Q129" s="19">
        <f t="shared" si="27"/>
        <v>70</v>
      </c>
      <c r="R129" s="66">
        <v>83</v>
      </c>
      <c r="S129" s="19">
        <f t="shared" si="28"/>
        <v>84.337349397590373</v>
      </c>
      <c r="T129" s="4">
        <v>20</v>
      </c>
      <c r="U129" s="4">
        <v>0</v>
      </c>
      <c r="V129" s="5">
        <f t="shared" si="29"/>
        <v>20</v>
      </c>
      <c r="W129" s="61">
        <v>78</v>
      </c>
      <c r="X129" s="5">
        <f t="shared" si="30"/>
        <v>25.641025641025639</v>
      </c>
      <c r="Y129" s="21">
        <f t="shared" si="31"/>
        <v>70.461038809036992</v>
      </c>
      <c r="Z129" s="59" t="s">
        <v>171</v>
      </c>
    </row>
    <row r="130" spans="1:26" x14ac:dyDescent="0.25">
      <c r="A130" s="68" t="s">
        <v>177</v>
      </c>
      <c r="B130" s="50">
        <v>15014240349</v>
      </c>
      <c r="C130" s="51" t="s">
        <v>164</v>
      </c>
      <c r="D130" s="35">
        <v>50</v>
      </c>
      <c r="E130" s="35">
        <v>4</v>
      </c>
      <c r="F130" s="35">
        <v>0</v>
      </c>
      <c r="G130" s="36">
        <f t="shared" si="24"/>
        <v>54</v>
      </c>
      <c r="H130" s="61">
        <v>59</v>
      </c>
      <c r="I130" s="36">
        <f t="shared" si="25"/>
        <v>91.525423728813564</v>
      </c>
      <c r="J130" s="37">
        <v>2.73</v>
      </c>
      <c r="K130" s="12">
        <v>3.74</v>
      </c>
      <c r="L130" s="38">
        <f t="shared" si="26"/>
        <v>72.994652406417103</v>
      </c>
      <c r="M130" s="39">
        <v>70</v>
      </c>
      <c r="N130" s="39">
        <v>0</v>
      </c>
      <c r="O130" s="39">
        <v>0</v>
      </c>
      <c r="P130" s="39">
        <v>15</v>
      </c>
      <c r="Q130" s="40">
        <f t="shared" si="27"/>
        <v>55</v>
      </c>
      <c r="R130" s="66">
        <v>83</v>
      </c>
      <c r="S130" s="40">
        <f t="shared" si="28"/>
        <v>66.265060240963862</v>
      </c>
      <c r="T130" s="35">
        <v>20</v>
      </c>
      <c r="U130" s="35">
        <v>0</v>
      </c>
      <c r="V130" s="36">
        <f t="shared" si="29"/>
        <v>20</v>
      </c>
      <c r="W130" s="61">
        <v>78</v>
      </c>
      <c r="X130" s="36">
        <f t="shared" si="30"/>
        <v>25.641025641025639</v>
      </c>
      <c r="Y130" s="41">
        <f t="shared" si="31"/>
        <v>70.365946211692119</v>
      </c>
      <c r="Z130" s="59" t="s">
        <v>171</v>
      </c>
    </row>
    <row r="131" spans="1:26" ht="14" customHeight="1" x14ac:dyDescent="0.25">
      <c r="A131" s="23" t="s">
        <v>68</v>
      </c>
      <c r="B131" s="22">
        <v>15014240144</v>
      </c>
      <c r="C131" s="22" t="s">
        <v>62</v>
      </c>
      <c r="D131" s="4">
        <v>50</v>
      </c>
      <c r="E131" s="4">
        <v>0</v>
      </c>
      <c r="F131" s="4">
        <v>0</v>
      </c>
      <c r="G131" s="5">
        <f t="shared" ref="G131:G162" si="32">D131+E131-F131</f>
        <v>50</v>
      </c>
      <c r="H131" s="61">
        <v>59</v>
      </c>
      <c r="I131" s="5">
        <f t="shared" ref="I131:I162" si="33">G131/H131*100</f>
        <v>84.745762711864401</v>
      </c>
      <c r="J131" s="12">
        <v>2.78</v>
      </c>
      <c r="K131" s="12">
        <v>3.74</v>
      </c>
      <c r="L131" s="13">
        <f t="shared" ref="L131:L162" si="34">J131/K131*100</f>
        <v>74.33155080213902</v>
      </c>
      <c r="M131" s="14">
        <v>70</v>
      </c>
      <c r="N131" s="14">
        <v>0</v>
      </c>
      <c r="O131" s="14">
        <v>0</v>
      </c>
      <c r="P131" s="14">
        <v>15</v>
      </c>
      <c r="Q131" s="19">
        <f t="shared" ref="Q131:Q162" si="35">N131*0.3+M131+O131-P131</f>
        <v>55</v>
      </c>
      <c r="R131" s="66">
        <v>83</v>
      </c>
      <c r="S131" s="19">
        <f t="shared" ref="S131:S162" si="36">Q131/R131*100</f>
        <v>66.265060240963862</v>
      </c>
      <c r="T131" s="4">
        <v>20</v>
      </c>
      <c r="U131" s="4">
        <v>0</v>
      </c>
      <c r="V131" s="5">
        <f t="shared" ref="V131:V162" si="37">T131+U131</f>
        <v>20</v>
      </c>
      <c r="W131" s="61">
        <v>78</v>
      </c>
      <c r="X131" s="5">
        <f t="shared" ref="X131:X162" si="38">V131/W131*100</f>
        <v>25.641025641025639</v>
      </c>
      <c r="Y131" s="21">
        <f t="shared" ref="Y131:Y162" si="39">I131*0.15+L131*0.65+S131*0.1+X131*0.1</f>
        <v>70.217981016368981</v>
      </c>
      <c r="Z131" s="59" t="s">
        <v>171</v>
      </c>
    </row>
    <row r="132" spans="1:26" ht="14" customHeight="1" x14ac:dyDescent="0.25">
      <c r="A132" s="33" t="s">
        <v>122</v>
      </c>
      <c r="B132" s="34">
        <v>15014240219</v>
      </c>
      <c r="C132" s="34" t="s">
        <v>88</v>
      </c>
      <c r="D132" s="35">
        <v>50</v>
      </c>
      <c r="E132" s="35">
        <v>0</v>
      </c>
      <c r="F132" s="35">
        <v>0</v>
      </c>
      <c r="G132" s="36">
        <f t="shared" si="32"/>
        <v>50</v>
      </c>
      <c r="H132" s="61">
        <v>59</v>
      </c>
      <c r="I132" s="36">
        <f t="shared" si="33"/>
        <v>84.745762711864401</v>
      </c>
      <c r="J132" s="37">
        <v>2.65</v>
      </c>
      <c r="K132" s="12">
        <v>3.74</v>
      </c>
      <c r="L132" s="38">
        <f t="shared" si="34"/>
        <v>70.855614973262021</v>
      </c>
      <c r="M132" s="39">
        <v>70</v>
      </c>
      <c r="N132" s="39">
        <v>0</v>
      </c>
      <c r="O132" s="39">
        <v>0</v>
      </c>
      <c r="P132" s="39">
        <v>0</v>
      </c>
      <c r="Q132" s="40">
        <f t="shared" si="35"/>
        <v>70</v>
      </c>
      <c r="R132" s="66">
        <v>83</v>
      </c>
      <c r="S132" s="40">
        <f t="shared" si="36"/>
        <v>84.337349397590373</v>
      </c>
      <c r="T132" s="35">
        <v>20</v>
      </c>
      <c r="U132" s="35">
        <v>0</v>
      </c>
      <c r="V132" s="36">
        <f t="shared" si="37"/>
        <v>20</v>
      </c>
      <c r="W132" s="61">
        <v>78</v>
      </c>
      <c r="X132" s="36">
        <f t="shared" si="38"/>
        <v>25.641025641025639</v>
      </c>
      <c r="Y132" s="41">
        <f t="shared" si="39"/>
        <v>69.765851643261584</v>
      </c>
      <c r="Z132" s="59" t="s">
        <v>171</v>
      </c>
    </row>
    <row r="133" spans="1:26" ht="14" customHeight="1" x14ac:dyDescent="0.25">
      <c r="A133" s="68" t="s">
        <v>177</v>
      </c>
      <c r="B133" s="50">
        <v>15014240333</v>
      </c>
      <c r="C133" s="51" t="s">
        <v>151</v>
      </c>
      <c r="D133" s="35">
        <v>50</v>
      </c>
      <c r="E133" s="35">
        <v>4</v>
      </c>
      <c r="F133" s="35">
        <v>0</v>
      </c>
      <c r="G133" s="36">
        <f t="shared" si="32"/>
        <v>54</v>
      </c>
      <c r="H133" s="61">
        <v>59</v>
      </c>
      <c r="I133" s="36">
        <f t="shared" si="33"/>
        <v>91.525423728813564</v>
      </c>
      <c r="J133" s="37">
        <v>2.66</v>
      </c>
      <c r="K133" s="12">
        <v>3.74</v>
      </c>
      <c r="L133" s="38">
        <f t="shared" si="34"/>
        <v>71.122994652406419</v>
      </c>
      <c r="M133" s="39">
        <v>70</v>
      </c>
      <c r="N133" s="39">
        <v>0</v>
      </c>
      <c r="O133" s="39">
        <v>0</v>
      </c>
      <c r="P133" s="39">
        <v>15</v>
      </c>
      <c r="Q133" s="40">
        <f t="shared" si="35"/>
        <v>55</v>
      </c>
      <c r="R133" s="66">
        <v>83</v>
      </c>
      <c r="S133" s="40">
        <f t="shared" si="36"/>
        <v>66.265060240963862</v>
      </c>
      <c r="T133" s="35">
        <v>20</v>
      </c>
      <c r="U133" s="35">
        <v>0</v>
      </c>
      <c r="V133" s="36">
        <f t="shared" si="37"/>
        <v>20</v>
      </c>
      <c r="W133" s="61">
        <v>78</v>
      </c>
      <c r="X133" s="36">
        <f t="shared" si="38"/>
        <v>25.641025641025639</v>
      </c>
      <c r="Y133" s="41">
        <f t="shared" si="39"/>
        <v>69.149368671585165</v>
      </c>
      <c r="Z133" s="59" t="s">
        <v>171</v>
      </c>
    </row>
    <row r="134" spans="1:26" ht="14" customHeight="1" x14ac:dyDescent="0.25">
      <c r="A134" s="23" t="s">
        <v>68</v>
      </c>
      <c r="B134" s="22">
        <v>15014240117</v>
      </c>
      <c r="C134" s="22" t="s">
        <v>39</v>
      </c>
      <c r="D134" s="4">
        <v>50</v>
      </c>
      <c r="E134" s="4">
        <v>0</v>
      </c>
      <c r="F134" s="4">
        <v>0</v>
      </c>
      <c r="G134" s="5">
        <f t="shared" si="32"/>
        <v>50</v>
      </c>
      <c r="H134" s="61">
        <v>59</v>
      </c>
      <c r="I134" s="5">
        <f t="shared" si="33"/>
        <v>84.745762711864401</v>
      </c>
      <c r="J134" s="12">
        <v>2.6</v>
      </c>
      <c r="K134" s="12">
        <v>3.74</v>
      </c>
      <c r="L134" s="13">
        <f t="shared" si="34"/>
        <v>69.518716577540104</v>
      </c>
      <c r="M134" s="14">
        <v>70</v>
      </c>
      <c r="N134" s="14">
        <v>0</v>
      </c>
      <c r="O134" s="14">
        <v>0</v>
      </c>
      <c r="P134" s="14">
        <v>0</v>
      </c>
      <c r="Q134" s="19">
        <f t="shared" si="35"/>
        <v>70</v>
      </c>
      <c r="R134" s="66">
        <v>83</v>
      </c>
      <c r="S134" s="19">
        <f t="shared" si="36"/>
        <v>84.337349397590373</v>
      </c>
      <c r="T134" s="4">
        <v>20</v>
      </c>
      <c r="U134" s="4">
        <v>0</v>
      </c>
      <c r="V134" s="5">
        <f t="shared" si="37"/>
        <v>20</v>
      </c>
      <c r="W134" s="61">
        <v>78</v>
      </c>
      <c r="X134" s="5">
        <f t="shared" si="38"/>
        <v>25.641025641025639</v>
      </c>
      <c r="Y134" s="21">
        <f t="shared" si="39"/>
        <v>68.896867686042341</v>
      </c>
      <c r="Z134" s="59" t="s">
        <v>171</v>
      </c>
    </row>
    <row r="135" spans="1:26" ht="14" customHeight="1" x14ac:dyDescent="0.25">
      <c r="A135" s="68" t="s">
        <v>177</v>
      </c>
      <c r="B135" s="48">
        <v>15014240312</v>
      </c>
      <c r="C135" s="49" t="s">
        <v>134</v>
      </c>
      <c r="D135" s="35">
        <v>50</v>
      </c>
      <c r="E135" s="35">
        <v>4</v>
      </c>
      <c r="F135" s="35">
        <v>0</v>
      </c>
      <c r="G135" s="36">
        <f t="shared" si="32"/>
        <v>54</v>
      </c>
      <c r="H135" s="61">
        <v>59</v>
      </c>
      <c r="I135" s="36">
        <f t="shared" si="33"/>
        <v>91.525423728813564</v>
      </c>
      <c r="J135" s="37">
        <v>2.63</v>
      </c>
      <c r="K135" s="12">
        <v>3.74</v>
      </c>
      <c r="L135" s="38">
        <f t="shared" si="34"/>
        <v>70.320855614973254</v>
      </c>
      <c r="M135" s="39">
        <v>70</v>
      </c>
      <c r="N135" s="39">
        <v>0</v>
      </c>
      <c r="O135" s="39">
        <v>0</v>
      </c>
      <c r="P135" s="39">
        <v>15</v>
      </c>
      <c r="Q135" s="40">
        <f t="shared" si="35"/>
        <v>55</v>
      </c>
      <c r="R135" s="66">
        <v>83</v>
      </c>
      <c r="S135" s="40">
        <f t="shared" si="36"/>
        <v>66.265060240963862</v>
      </c>
      <c r="T135" s="35">
        <v>20</v>
      </c>
      <c r="U135" s="35">
        <v>0</v>
      </c>
      <c r="V135" s="36">
        <f t="shared" si="37"/>
        <v>20</v>
      </c>
      <c r="W135" s="61">
        <v>78</v>
      </c>
      <c r="X135" s="36">
        <f t="shared" si="38"/>
        <v>25.641025641025639</v>
      </c>
      <c r="Y135" s="41">
        <f t="shared" si="39"/>
        <v>68.627978297253605</v>
      </c>
      <c r="Z135" s="59" t="s">
        <v>171</v>
      </c>
    </row>
    <row r="136" spans="1:26" ht="14" customHeight="1" x14ac:dyDescent="0.25">
      <c r="A136" s="23" t="s">
        <v>68</v>
      </c>
      <c r="B136" s="22">
        <v>15014240143</v>
      </c>
      <c r="C136" s="22" t="s">
        <v>61</v>
      </c>
      <c r="D136" s="4">
        <v>50</v>
      </c>
      <c r="E136" s="4">
        <v>0</v>
      </c>
      <c r="F136" s="4">
        <v>0</v>
      </c>
      <c r="G136" s="5">
        <f t="shared" si="32"/>
        <v>50</v>
      </c>
      <c r="H136" s="61">
        <v>59</v>
      </c>
      <c r="I136" s="5">
        <f t="shared" si="33"/>
        <v>84.745762711864401</v>
      </c>
      <c r="J136" s="12">
        <v>2.67</v>
      </c>
      <c r="K136" s="12">
        <v>3.74</v>
      </c>
      <c r="L136" s="13">
        <f t="shared" si="34"/>
        <v>71.390374331550802</v>
      </c>
      <c r="M136" s="14">
        <v>70</v>
      </c>
      <c r="N136" s="14">
        <v>0</v>
      </c>
      <c r="O136" s="14">
        <v>0</v>
      </c>
      <c r="P136" s="14">
        <v>15</v>
      </c>
      <c r="Q136" s="19">
        <f t="shared" si="35"/>
        <v>55</v>
      </c>
      <c r="R136" s="66">
        <v>83</v>
      </c>
      <c r="S136" s="19">
        <f t="shared" si="36"/>
        <v>66.265060240963862</v>
      </c>
      <c r="T136" s="4">
        <v>20</v>
      </c>
      <c r="U136" s="4">
        <v>0</v>
      </c>
      <c r="V136" s="5">
        <f t="shared" si="37"/>
        <v>20</v>
      </c>
      <c r="W136" s="61">
        <v>78</v>
      </c>
      <c r="X136" s="5">
        <f t="shared" si="38"/>
        <v>25.641025641025639</v>
      </c>
      <c r="Y136" s="21">
        <f t="shared" si="39"/>
        <v>68.306216310486633</v>
      </c>
      <c r="Z136" s="59" t="s">
        <v>171</v>
      </c>
    </row>
    <row r="137" spans="1:26" ht="14" customHeight="1" x14ac:dyDescent="0.25">
      <c r="A137" s="68" t="s">
        <v>177</v>
      </c>
      <c r="B137" s="50">
        <v>15014240350</v>
      </c>
      <c r="C137" s="51" t="s">
        <v>165</v>
      </c>
      <c r="D137" s="35">
        <v>50</v>
      </c>
      <c r="E137" s="35">
        <v>4</v>
      </c>
      <c r="F137" s="35">
        <v>0</v>
      </c>
      <c r="G137" s="36">
        <f t="shared" si="32"/>
        <v>54</v>
      </c>
      <c r="H137" s="61">
        <v>59</v>
      </c>
      <c r="I137" s="36">
        <f t="shared" si="33"/>
        <v>91.525423728813564</v>
      </c>
      <c r="J137" s="37">
        <v>2.46</v>
      </c>
      <c r="K137" s="12">
        <v>3.74</v>
      </c>
      <c r="L137" s="38">
        <f t="shared" si="34"/>
        <v>65.775401069518708</v>
      </c>
      <c r="M137" s="39">
        <v>70</v>
      </c>
      <c r="N137" s="39">
        <v>0</v>
      </c>
      <c r="O137" s="39">
        <v>0</v>
      </c>
      <c r="P137" s="39">
        <v>0</v>
      </c>
      <c r="Q137" s="40">
        <f t="shared" si="35"/>
        <v>70</v>
      </c>
      <c r="R137" s="66">
        <v>83</v>
      </c>
      <c r="S137" s="40">
        <f t="shared" si="36"/>
        <v>84.337349397590373</v>
      </c>
      <c r="T137" s="35">
        <v>20</v>
      </c>
      <c r="U137" s="35">
        <v>0</v>
      </c>
      <c r="V137" s="36">
        <f t="shared" si="37"/>
        <v>20</v>
      </c>
      <c r="W137" s="61">
        <v>78</v>
      </c>
      <c r="X137" s="36">
        <f t="shared" si="38"/>
        <v>25.641025641025639</v>
      </c>
      <c r="Y137" s="41">
        <f t="shared" si="39"/>
        <v>67.4806617583708</v>
      </c>
      <c r="Z137" s="59" t="s">
        <v>171</v>
      </c>
    </row>
    <row r="138" spans="1:26" x14ac:dyDescent="0.25">
      <c r="A138" s="68" t="s">
        <v>177</v>
      </c>
      <c r="B138" s="50">
        <v>15014240338</v>
      </c>
      <c r="C138" s="51" t="s">
        <v>155</v>
      </c>
      <c r="D138" s="35">
        <v>50</v>
      </c>
      <c r="E138" s="35">
        <v>4</v>
      </c>
      <c r="F138" s="35">
        <v>0</v>
      </c>
      <c r="G138" s="36">
        <f t="shared" si="32"/>
        <v>54</v>
      </c>
      <c r="H138" s="61">
        <v>59</v>
      </c>
      <c r="I138" s="36">
        <f t="shared" si="33"/>
        <v>91.525423728813564</v>
      </c>
      <c r="J138" s="37">
        <v>2.5099999999999998</v>
      </c>
      <c r="K138" s="12">
        <v>3.74</v>
      </c>
      <c r="L138" s="38">
        <f t="shared" si="34"/>
        <v>67.112299465240639</v>
      </c>
      <c r="M138" s="39">
        <v>70</v>
      </c>
      <c r="N138" s="39">
        <v>0</v>
      </c>
      <c r="O138" s="39">
        <v>0</v>
      </c>
      <c r="P138" s="39">
        <v>15</v>
      </c>
      <c r="Q138" s="40">
        <f t="shared" si="35"/>
        <v>55</v>
      </c>
      <c r="R138" s="66">
        <v>83</v>
      </c>
      <c r="S138" s="40">
        <f t="shared" si="36"/>
        <v>66.265060240963862</v>
      </c>
      <c r="T138" s="35">
        <v>20</v>
      </c>
      <c r="U138" s="35">
        <v>3</v>
      </c>
      <c r="V138" s="36">
        <f t="shared" si="37"/>
        <v>23</v>
      </c>
      <c r="W138" s="61">
        <v>78</v>
      </c>
      <c r="X138" s="36">
        <f t="shared" si="38"/>
        <v>29.487179487179489</v>
      </c>
      <c r="Y138" s="41">
        <f t="shared" si="39"/>
        <v>66.927032184542782</v>
      </c>
      <c r="Z138" s="59" t="s">
        <v>171</v>
      </c>
    </row>
    <row r="139" spans="1:26" x14ac:dyDescent="0.25">
      <c r="A139" s="23" t="s">
        <v>68</v>
      </c>
      <c r="B139" s="22">
        <v>15014240112</v>
      </c>
      <c r="C139" s="22" t="s">
        <v>34</v>
      </c>
      <c r="D139" s="4">
        <v>50</v>
      </c>
      <c r="E139" s="4">
        <v>0</v>
      </c>
      <c r="F139" s="4">
        <v>0</v>
      </c>
      <c r="G139" s="5">
        <f t="shared" si="32"/>
        <v>50</v>
      </c>
      <c r="H139" s="61">
        <v>59</v>
      </c>
      <c r="I139" s="5">
        <f t="shared" si="33"/>
        <v>84.745762711864401</v>
      </c>
      <c r="J139" s="12">
        <v>2.5099999999999998</v>
      </c>
      <c r="K139" s="12">
        <v>3.74</v>
      </c>
      <c r="L139" s="13">
        <f t="shared" si="34"/>
        <v>67.112299465240639</v>
      </c>
      <c r="M139" s="14">
        <v>70</v>
      </c>
      <c r="N139" s="14">
        <v>0</v>
      </c>
      <c r="O139" s="14">
        <v>0</v>
      </c>
      <c r="P139" s="14">
        <v>15</v>
      </c>
      <c r="Q139" s="19">
        <f t="shared" si="35"/>
        <v>55</v>
      </c>
      <c r="R139" s="66">
        <v>83</v>
      </c>
      <c r="S139" s="19">
        <f t="shared" si="36"/>
        <v>66.265060240963862</v>
      </c>
      <c r="T139" s="4">
        <v>20</v>
      </c>
      <c r="U139" s="4">
        <v>0</v>
      </c>
      <c r="V139" s="5">
        <f t="shared" si="37"/>
        <v>20</v>
      </c>
      <c r="W139" s="61">
        <v>78</v>
      </c>
      <c r="X139" s="5">
        <f t="shared" si="38"/>
        <v>25.641025641025639</v>
      </c>
      <c r="Y139" s="21">
        <f t="shared" si="39"/>
        <v>65.525467647385028</v>
      </c>
      <c r="Z139" s="59" t="s">
        <v>171</v>
      </c>
    </row>
    <row r="140" spans="1:26" x14ac:dyDescent="0.25">
      <c r="A140" s="33" t="s">
        <v>122</v>
      </c>
      <c r="B140" s="34">
        <v>15014240249</v>
      </c>
      <c r="C140" s="34" t="s">
        <v>115</v>
      </c>
      <c r="D140" s="42">
        <v>50</v>
      </c>
      <c r="E140" s="42">
        <v>0</v>
      </c>
      <c r="F140" s="42">
        <v>0</v>
      </c>
      <c r="G140" s="43">
        <f t="shared" si="32"/>
        <v>50</v>
      </c>
      <c r="H140" s="61">
        <v>59</v>
      </c>
      <c r="I140" s="43">
        <f t="shared" si="33"/>
        <v>84.745762711864401</v>
      </c>
      <c r="J140" s="44">
        <v>2.39</v>
      </c>
      <c r="K140" s="12">
        <v>3.74</v>
      </c>
      <c r="L140" s="45">
        <f t="shared" si="34"/>
        <v>63.903743315508024</v>
      </c>
      <c r="M140" s="39">
        <v>70</v>
      </c>
      <c r="N140" s="39">
        <v>0</v>
      </c>
      <c r="O140" s="46">
        <v>0</v>
      </c>
      <c r="P140" s="46">
        <v>0</v>
      </c>
      <c r="Q140" s="47">
        <f t="shared" si="35"/>
        <v>70</v>
      </c>
      <c r="R140" s="66">
        <v>83</v>
      </c>
      <c r="S140" s="47">
        <f t="shared" si="36"/>
        <v>84.337349397590373</v>
      </c>
      <c r="T140" s="42">
        <v>20</v>
      </c>
      <c r="U140" s="42">
        <v>0</v>
      </c>
      <c r="V140" s="36">
        <f t="shared" si="37"/>
        <v>20</v>
      </c>
      <c r="W140" s="61">
        <v>78</v>
      </c>
      <c r="X140" s="43">
        <f t="shared" si="38"/>
        <v>25.641025641025639</v>
      </c>
      <c r="Y140" s="41">
        <f t="shared" si="39"/>
        <v>65.24713506572148</v>
      </c>
      <c r="Z140" s="59" t="s">
        <v>170</v>
      </c>
    </row>
    <row r="141" spans="1:26" x14ac:dyDescent="0.25">
      <c r="A141" s="33" t="s">
        <v>122</v>
      </c>
      <c r="B141" s="34">
        <v>15014240231</v>
      </c>
      <c r="C141" s="34" t="s">
        <v>99</v>
      </c>
      <c r="D141" s="35">
        <v>50</v>
      </c>
      <c r="E141" s="35">
        <v>0</v>
      </c>
      <c r="F141" s="35">
        <v>0</v>
      </c>
      <c r="G141" s="36">
        <f t="shared" si="32"/>
        <v>50</v>
      </c>
      <c r="H141" s="61">
        <v>59</v>
      </c>
      <c r="I141" s="36">
        <f t="shared" si="33"/>
        <v>84.745762711864401</v>
      </c>
      <c r="J141" s="37">
        <v>2.37</v>
      </c>
      <c r="K141" s="12">
        <v>3.74</v>
      </c>
      <c r="L141" s="38">
        <f t="shared" si="34"/>
        <v>63.36898395721925</v>
      </c>
      <c r="M141" s="39">
        <v>70</v>
      </c>
      <c r="N141" s="39">
        <v>0</v>
      </c>
      <c r="O141" s="39">
        <v>0</v>
      </c>
      <c r="P141" s="39">
        <v>0</v>
      </c>
      <c r="Q141" s="40">
        <f t="shared" si="35"/>
        <v>70</v>
      </c>
      <c r="R141" s="66">
        <v>83</v>
      </c>
      <c r="S141" s="40">
        <f t="shared" si="36"/>
        <v>84.337349397590373</v>
      </c>
      <c r="T141" s="35">
        <v>20</v>
      </c>
      <c r="U141" s="35">
        <v>0</v>
      </c>
      <c r="V141" s="36">
        <f t="shared" si="37"/>
        <v>20</v>
      </c>
      <c r="W141" s="61">
        <v>78</v>
      </c>
      <c r="X141" s="36">
        <f t="shared" si="38"/>
        <v>25.641025641025639</v>
      </c>
      <c r="Y141" s="41">
        <f t="shared" si="39"/>
        <v>64.899541482833783</v>
      </c>
      <c r="Z141" s="59" t="s">
        <v>171</v>
      </c>
    </row>
    <row r="142" spans="1:26" x14ac:dyDescent="0.25">
      <c r="A142" s="33" t="s">
        <v>122</v>
      </c>
      <c r="B142" s="54">
        <v>14014240317</v>
      </c>
      <c r="C142" s="34" t="s">
        <v>121</v>
      </c>
      <c r="D142" s="35">
        <v>50</v>
      </c>
      <c r="E142" s="35">
        <v>0</v>
      </c>
      <c r="F142" s="35">
        <v>0</v>
      </c>
      <c r="G142" s="36">
        <f t="shared" si="32"/>
        <v>50</v>
      </c>
      <c r="H142" s="61">
        <v>59</v>
      </c>
      <c r="I142" s="36">
        <f t="shared" si="33"/>
        <v>84.745762711864401</v>
      </c>
      <c r="J142" s="37">
        <v>1.8</v>
      </c>
      <c r="K142" s="12">
        <v>3.74</v>
      </c>
      <c r="L142" s="38">
        <f t="shared" si="34"/>
        <v>48.128342245989302</v>
      </c>
      <c r="M142" s="39">
        <v>70</v>
      </c>
      <c r="N142" s="39">
        <v>0</v>
      </c>
      <c r="O142" s="39">
        <v>0</v>
      </c>
      <c r="P142" s="39">
        <v>0</v>
      </c>
      <c r="Q142" s="40">
        <f t="shared" si="35"/>
        <v>70</v>
      </c>
      <c r="R142" s="66">
        <v>83</v>
      </c>
      <c r="S142" s="40">
        <f t="shared" si="36"/>
        <v>84.337349397590373</v>
      </c>
      <c r="T142" s="35">
        <v>20</v>
      </c>
      <c r="U142" s="35">
        <v>0</v>
      </c>
      <c r="V142" s="36">
        <f t="shared" si="37"/>
        <v>20</v>
      </c>
      <c r="W142" s="61">
        <v>78</v>
      </c>
      <c r="X142" s="36">
        <f t="shared" si="38"/>
        <v>25.641025641025639</v>
      </c>
      <c r="Y142" s="41">
        <f t="shared" si="39"/>
        <v>54.993124370534311</v>
      </c>
      <c r="Z142" s="59" t="s">
        <v>171</v>
      </c>
    </row>
    <row r="143" spans="1:26" ht="14" customHeight="1" x14ac:dyDescent="0.25">
      <c r="A143" s="33" t="s">
        <v>122</v>
      </c>
      <c r="B143" s="54">
        <v>14014240312</v>
      </c>
      <c r="C143" s="34" t="s">
        <v>120</v>
      </c>
      <c r="D143" s="35">
        <v>50</v>
      </c>
      <c r="E143" s="35">
        <v>0</v>
      </c>
      <c r="F143" s="35">
        <v>0</v>
      </c>
      <c r="G143" s="36">
        <f t="shared" si="32"/>
        <v>50</v>
      </c>
      <c r="H143" s="61">
        <v>59</v>
      </c>
      <c r="I143" s="36">
        <f t="shared" si="33"/>
        <v>84.745762711864401</v>
      </c>
      <c r="J143" s="37">
        <v>1.6</v>
      </c>
      <c r="K143" s="12">
        <v>3.74</v>
      </c>
      <c r="L143" s="38">
        <f t="shared" si="34"/>
        <v>42.780748663101605</v>
      </c>
      <c r="M143" s="39">
        <v>70</v>
      </c>
      <c r="N143" s="39">
        <v>0</v>
      </c>
      <c r="O143" s="39">
        <v>0</v>
      </c>
      <c r="P143" s="39">
        <v>0</v>
      </c>
      <c r="Q143" s="40">
        <f t="shared" si="35"/>
        <v>70</v>
      </c>
      <c r="R143" s="66">
        <v>83</v>
      </c>
      <c r="S143" s="40">
        <f t="shared" si="36"/>
        <v>84.337349397590373</v>
      </c>
      <c r="T143" s="35">
        <v>20</v>
      </c>
      <c r="U143" s="35">
        <v>0</v>
      </c>
      <c r="V143" s="36">
        <f t="shared" si="37"/>
        <v>20</v>
      </c>
      <c r="W143" s="61">
        <v>78</v>
      </c>
      <c r="X143" s="36">
        <f t="shared" si="38"/>
        <v>25.641025641025639</v>
      </c>
      <c r="Y143" s="41">
        <f t="shared" si="39"/>
        <v>51.517188541657298</v>
      </c>
      <c r="Z143" s="59" t="s">
        <v>171</v>
      </c>
    </row>
    <row r="144" spans="1:26" x14ac:dyDescent="0.25">
      <c r="A144" s="33" t="s">
        <v>122</v>
      </c>
      <c r="B144" s="54">
        <v>14014240242</v>
      </c>
      <c r="C144" s="34" t="s">
        <v>119</v>
      </c>
      <c r="D144" s="35">
        <v>50</v>
      </c>
      <c r="E144" s="35">
        <v>0</v>
      </c>
      <c r="F144" s="35">
        <v>0</v>
      </c>
      <c r="G144" s="36">
        <f t="shared" si="32"/>
        <v>50</v>
      </c>
      <c r="H144" s="61">
        <v>59</v>
      </c>
      <c r="I144" s="36">
        <f t="shared" si="33"/>
        <v>84.745762711864401</v>
      </c>
      <c r="J144" s="37">
        <v>0.84</v>
      </c>
      <c r="K144" s="12">
        <v>3.74</v>
      </c>
      <c r="L144" s="38">
        <f t="shared" si="34"/>
        <v>22.45989304812834</v>
      </c>
      <c r="M144" s="39">
        <v>70</v>
      </c>
      <c r="N144" s="39">
        <v>0</v>
      </c>
      <c r="O144" s="39">
        <v>0</v>
      </c>
      <c r="P144" s="39">
        <v>0</v>
      </c>
      <c r="Q144" s="40">
        <f t="shared" si="35"/>
        <v>70</v>
      </c>
      <c r="R144" s="66">
        <v>83</v>
      </c>
      <c r="S144" s="40">
        <f t="shared" si="36"/>
        <v>84.337349397590373</v>
      </c>
      <c r="T144" s="35">
        <v>20</v>
      </c>
      <c r="U144" s="35">
        <v>0</v>
      </c>
      <c r="V144" s="36">
        <f t="shared" si="37"/>
        <v>20</v>
      </c>
      <c r="W144" s="61">
        <v>78</v>
      </c>
      <c r="X144" s="36">
        <f t="shared" si="38"/>
        <v>25.641025641025639</v>
      </c>
      <c r="Y144" s="41">
        <f t="shared" si="39"/>
        <v>38.308632391924682</v>
      </c>
      <c r="Z144" s="59" t="s">
        <v>171</v>
      </c>
    </row>
    <row r="145" spans="1:26" x14ac:dyDescent="0.25">
      <c r="A145" s="23" t="s">
        <v>68</v>
      </c>
      <c r="B145" s="24">
        <v>14014240127</v>
      </c>
      <c r="C145" s="24" t="s">
        <v>69</v>
      </c>
      <c r="D145" s="25">
        <v>50</v>
      </c>
      <c r="E145" s="25">
        <v>0</v>
      </c>
      <c r="F145" s="25">
        <v>0</v>
      </c>
      <c r="G145" s="26">
        <f t="shared" si="32"/>
        <v>50</v>
      </c>
      <c r="H145" s="61">
        <v>59</v>
      </c>
      <c r="I145" s="26">
        <f t="shared" si="33"/>
        <v>84.745762711864401</v>
      </c>
      <c r="J145" s="27">
        <v>0.2</v>
      </c>
      <c r="K145" s="12">
        <v>3.74</v>
      </c>
      <c r="L145" s="28">
        <f t="shared" si="34"/>
        <v>5.3475935828877006</v>
      </c>
      <c r="M145" s="29">
        <v>70</v>
      </c>
      <c r="N145" s="29">
        <v>0</v>
      </c>
      <c r="O145" s="29">
        <v>0</v>
      </c>
      <c r="P145" s="29">
        <v>15</v>
      </c>
      <c r="Q145" s="30">
        <f t="shared" si="35"/>
        <v>55</v>
      </c>
      <c r="R145" s="66">
        <v>83</v>
      </c>
      <c r="S145" s="30">
        <f t="shared" si="36"/>
        <v>66.265060240963862</v>
      </c>
      <c r="T145" s="25">
        <v>20</v>
      </c>
      <c r="U145" s="25">
        <v>0</v>
      </c>
      <c r="V145" s="26">
        <f t="shared" si="37"/>
        <v>20</v>
      </c>
      <c r="W145" s="61">
        <v>78</v>
      </c>
      <c r="X145" s="26">
        <f t="shared" si="38"/>
        <v>25.641025641025639</v>
      </c>
      <c r="Y145" s="31">
        <f t="shared" si="39"/>
        <v>25.378408823855615</v>
      </c>
      <c r="Z145" s="59" t="s">
        <v>169</v>
      </c>
    </row>
  </sheetData>
  <sortState ref="A3:AA145">
    <sortCondition descending="1" ref="Y3:Y145"/>
  </sortState>
  <mergeCells count="8">
    <mergeCell ref="A1:A2"/>
    <mergeCell ref="B1:B2"/>
    <mergeCell ref="C1:C2"/>
    <mergeCell ref="Y1:Y2"/>
    <mergeCell ref="D1:I1"/>
    <mergeCell ref="J1:L1"/>
    <mergeCell ref="M1:S1"/>
    <mergeCell ref="T1:X1"/>
  </mergeCells>
  <phoneticPr fontId="1" type="noConversion"/>
  <conditionalFormatting sqref="C1:C1048576 AD1:AD1048576">
    <cfRule type="duplicateValues" dxfId="0" priority="1"/>
  </conditionalFormatting>
  <pageMargins left="0.69930555555555596" right="0.69930555555555596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B51"/>
    </sheetView>
  </sheetViews>
  <sheetFormatPr defaultColWidth="9" defaultRowHeight="14" x14ac:dyDescent="0.25"/>
  <cols>
    <col min="1" max="1" width="9" customWidth="1"/>
  </cols>
  <sheetData/>
  <phoneticPr fontId="1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" x14ac:dyDescent="0.25"/>
  <sheetData/>
  <phoneticPr fontId="1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本科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个人用户</cp:lastModifiedBy>
  <dcterms:created xsi:type="dcterms:W3CDTF">2015-08-25T14:15:00Z</dcterms:created>
  <dcterms:modified xsi:type="dcterms:W3CDTF">2019-04-11T06:34:36Z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